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Calendario" sheetId="1" r:id="rId1"/>
  </sheets>
  <definedNames>
    <definedName name="_xlnm.Print_Area" localSheetId="0">'Calendario'!$A$1:$S$25</definedName>
  </definedNames>
  <calcPr fullCalcOnLoad="1"/>
</workbook>
</file>

<file path=xl/sharedStrings.xml><?xml version="1.0" encoding="utf-8"?>
<sst xmlns="http://schemas.openxmlformats.org/spreadsheetml/2006/main" count="206" uniqueCount="44">
  <si>
    <t>1^ GIORNATA</t>
  </si>
  <si>
    <t>andata</t>
  </si>
  <si>
    <t>ritorno</t>
  </si>
  <si>
    <t>2^ GIORNATA</t>
  </si>
  <si>
    <t>-</t>
  </si>
  <si>
    <t>.</t>
  </si>
  <si>
    <t>CLASSIFICA</t>
  </si>
  <si>
    <t>CLASSIFICA ANDATA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</si>
  <si>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</si>
  <si>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</si>
  <si>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</si>
  <si>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</si>
  <si>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</si>
  <si>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</si>
  <si>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</si>
  <si>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</si>
  <si>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</si>
  <si>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3^ GIORNATA</t>
  </si>
  <si>
    <t>4^ GIORNATA</t>
  </si>
  <si>
    <t>5^ GIORNATA</t>
  </si>
  <si>
    <t>6^ GIORNATA</t>
  </si>
  <si>
    <t>CLASSIFICA RITORNO</t>
  </si>
  <si>
    <t>7^ GIORNATA</t>
  </si>
  <si>
    <t>AGLI'</t>
  </si>
  <si>
    <t>MARTINA</t>
  </si>
  <si>
    <t>TRABUCCO</t>
  </si>
  <si>
    <t>MANTILE</t>
  </si>
  <si>
    <t>TORRELLI</t>
  </si>
  <si>
    <t>MURGIA M.</t>
  </si>
  <si>
    <t>BUFFA</t>
  </si>
  <si>
    <t>MURGIA U.</t>
  </si>
  <si>
    <t>5° TORNEO SCORPIONS LUSERNETTA 2011 - 2012</t>
  </si>
  <si>
    <t>Trabucco</t>
  </si>
  <si>
    <t>Murgia U.</t>
  </si>
  <si>
    <t>Mantile</t>
  </si>
  <si>
    <t>Aglì</t>
  </si>
  <si>
    <t>Torrelli</t>
  </si>
  <si>
    <t>Buffa</t>
  </si>
  <si>
    <t>Murgia M.</t>
  </si>
  <si>
    <t>Martina</t>
  </si>
  <si>
    <t>AGLI</t>
  </si>
  <si>
    <t>MURGIA U</t>
  </si>
  <si>
    <t>MURGIA M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</si>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</sst>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indexed="59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medium">
        <color indexed="59"/>
      </right>
      <top/>
      <bottom style="thin">
        <color indexed="8"/>
      </bottom>
    </border>
    <border>
      <left style="medium">
        <color indexed="59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59"/>
      </left>
      <right/>
      <top style="thin">
        <color indexed="8"/>
      </top>
      <bottom style="medium">
        <color indexed="59"/>
      </bottom>
    </border>
    <border>
      <left/>
      <right/>
      <top style="thin">
        <color indexed="8"/>
      </top>
      <bottom style="medium">
        <color indexed="59"/>
      </bottom>
    </border>
    <border>
      <left/>
      <right style="double">
        <color indexed="8"/>
      </right>
      <top style="thin">
        <color indexed="8"/>
      </top>
      <bottom style="medium">
        <color indexed="59"/>
      </bottom>
    </border>
    <border>
      <left style="double">
        <color indexed="8"/>
      </left>
      <right/>
      <top style="thin">
        <color indexed="8"/>
      </top>
      <bottom style="medium">
        <color indexed="59"/>
      </bottom>
    </border>
    <border>
      <left/>
      <right style="medium">
        <color indexed="59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>
        <color indexed="59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59"/>
      </top>
      <bottom style="double">
        <color indexed="8"/>
      </bottom>
    </border>
    <border>
      <left style="double">
        <color indexed="8"/>
      </left>
      <right style="medium">
        <color indexed="59"/>
      </right>
      <top style="medium">
        <color indexed="59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5" fillId="24" borderId="50" xfId="0" applyFont="1" applyFill="1" applyBorder="1" applyAlignment="1">
      <alignment horizontal="center" vertical="center"/>
    </xf>
    <xf numFmtId="0" fontId="29" fillId="25" borderId="50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0" fillId="26" borderId="48" xfId="0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0" fontId="20" fillId="27" borderId="19" xfId="0" applyFont="1" applyFill="1" applyBorder="1" applyAlignment="1">
      <alignment horizontal="center" vertical="center"/>
    </xf>
    <xf numFmtId="0" fontId="20" fillId="27" borderId="17" xfId="0" applyFont="1" applyFill="1" applyBorder="1" applyAlignment="1">
      <alignment horizontal="center" vertical="center"/>
    </xf>
    <xf numFmtId="0" fontId="20" fillId="27" borderId="18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3" fillId="22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6"/>
  <sheetViews>
    <sheetView tabSelected="1" zoomScalePageLayoutView="0" workbookViewId="0" topLeftCell="E7">
      <selection activeCell="BR12" sqref="BR12"/>
    </sheetView>
  </sheetViews>
  <sheetFormatPr defaultColWidth="9.140625" defaultRowHeight="12.75"/>
  <cols>
    <col min="1" max="1" width="10.7109375" style="1" customWidth="1"/>
    <col min="2" max="2" width="2.421875" style="1" customWidth="1"/>
    <col min="3" max="3" width="10.7109375" style="1" customWidth="1"/>
    <col min="4" max="4" width="3.28125" style="1" customWidth="1"/>
    <col min="5" max="5" width="2.421875" style="1" customWidth="1"/>
    <col min="6" max="7" width="3.28125" style="1" customWidth="1"/>
    <col min="8" max="8" width="2.421875" style="1" customWidth="1"/>
    <col min="9" max="10" width="3.28125" style="1" customWidth="1"/>
    <col min="11" max="11" width="12.00390625" style="1" customWidth="1"/>
    <col min="12" max="12" width="2.421875" style="1" customWidth="1"/>
    <col min="13" max="13" width="12.00390625" style="1" customWidth="1"/>
    <col min="14" max="14" width="3.28125" style="1" customWidth="1"/>
    <col min="15" max="15" width="2.421875" style="1" customWidth="1"/>
    <col min="16" max="17" width="3.28125" style="1" customWidth="1"/>
    <col min="18" max="18" width="2.421875" style="1" customWidth="1"/>
    <col min="19" max="19" width="3.28125" style="1" customWidth="1"/>
    <col min="20" max="21" width="5.57421875" style="1" customWidth="1"/>
    <col min="22" max="22" width="14.00390625" style="1" customWidth="1"/>
    <col min="23" max="64" width="2.140625" style="1" customWidth="1"/>
    <col min="65" max="65" width="9.140625" style="1" customWidth="1"/>
    <col min="66" max="66" width="7.421875" style="1" customWidth="1"/>
    <col min="67" max="67" width="18.28125" style="1" customWidth="1"/>
    <col min="68" max="75" width="6.8515625" style="1" customWidth="1"/>
    <col min="76" max="76" width="9.140625" style="1" customWidth="1"/>
    <col min="77" max="77" width="7.421875" style="1" customWidth="1"/>
    <col min="78" max="78" width="18.28125" style="1" customWidth="1"/>
    <col min="79" max="86" width="6.8515625" style="1" customWidth="1"/>
    <col min="87" max="16384" width="9.140625" style="1" customWidth="1"/>
  </cols>
  <sheetData>
    <row r="1" spans="1:19" ht="18.75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8:18" ht="21" customHeight="1" thickBot="1">
      <c r="H2" s="54"/>
      <c r="R2" s="54"/>
    </row>
    <row r="3" spans="1:64" s="2" customFormat="1" ht="17.25" customHeight="1" thickBot="1">
      <c r="A3" s="77" t="s">
        <v>0</v>
      </c>
      <c r="B3" s="77"/>
      <c r="C3" s="77"/>
      <c r="D3" s="78" t="s">
        <v>1</v>
      </c>
      <c r="E3" s="78"/>
      <c r="F3" s="78"/>
      <c r="G3" s="79" t="s">
        <v>2</v>
      </c>
      <c r="H3" s="79"/>
      <c r="I3" s="79"/>
      <c r="K3" s="77" t="s">
        <v>3</v>
      </c>
      <c r="L3" s="77"/>
      <c r="M3" s="77"/>
      <c r="N3" s="78" t="s">
        <v>1</v>
      </c>
      <c r="O3" s="78"/>
      <c r="P3" s="78"/>
      <c r="Q3" s="79" t="s">
        <v>2</v>
      </c>
      <c r="R3" s="79"/>
      <c r="S3" s="79"/>
      <c r="V3" s="62" t="s">
        <v>9</v>
      </c>
      <c r="W3" s="63">
        <v>1</v>
      </c>
      <c r="X3" s="63">
        <v>2</v>
      </c>
      <c r="Y3" s="63">
        <v>3</v>
      </c>
      <c r="Z3" s="63">
        <v>4</v>
      </c>
      <c r="AA3" s="63">
        <v>5</v>
      </c>
      <c r="AB3" s="63">
        <v>6</v>
      </c>
      <c r="AC3" s="63">
        <v>7</v>
      </c>
      <c r="AD3" s="63">
        <v>8</v>
      </c>
      <c r="AE3" s="63">
        <v>9</v>
      </c>
      <c r="AF3" s="63">
        <v>10</v>
      </c>
      <c r="AG3" s="63">
        <v>11</v>
      </c>
      <c r="AH3" s="63">
        <v>12</v>
      </c>
      <c r="AI3" s="63">
        <v>13</v>
      </c>
      <c r="AJ3" s="63">
        <v>14</v>
      </c>
      <c r="AK3" s="63">
        <v>15</v>
      </c>
      <c r="AL3" s="63">
        <v>16</v>
      </c>
      <c r="AM3" s="63">
        <v>17</v>
      </c>
      <c r="AN3" s="63">
        <v>18</v>
      </c>
      <c r="AO3" s="63">
        <v>19</v>
      </c>
      <c r="AP3" s="63">
        <v>20</v>
      </c>
      <c r="AQ3" s="63">
        <v>21</v>
      </c>
      <c r="AR3" s="63">
        <v>22</v>
      </c>
      <c r="AS3" s="63">
        <v>23</v>
      </c>
      <c r="AT3" s="63">
        <v>24</v>
      </c>
      <c r="AU3" s="63">
        <v>25</v>
      </c>
      <c r="AV3" s="63">
        <v>26</v>
      </c>
      <c r="AW3" s="63">
        <v>27</v>
      </c>
      <c r="AX3" s="63">
        <v>28</v>
      </c>
      <c r="AY3" s="63">
        <v>29</v>
      </c>
      <c r="AZ3" s="63">
        <v>30</v>
      </c>
      <c r="BA3" s="63">
        <v>31</v>
      </c>
      <c r="BB3" s="63">
        <v>32</v>
      </c>
      <c r="BC3" s="63">
        <v>33</v>
      </c>
      <c r="BD3" s="63">
        <v>34</v>
      </c>
      <c r="BE3" s="63">
        <v>35</v>
      </c>
      <c r="BF3" s="63">
        <v>36</v>
      </c>
      <c r="BG3" s="63">
        <v>37</v>
      </c>
      <c r="BH3" s="63">
        <v>38</v>
      </c>
      <c r="BI3" s="63">
        <v>39</v>
      </c>
      <c r="BJ3" s="63">
        <v>40</v>
      </c>
      <c r="BK3" s="63">
        <v>41</v>
      </c>
      <c r="BL3" s="63">
        <v>42</v>
      </c>
    </row>
    <row r="4" spans="1:86" s="2" customFormat="1" ht="28.5" customHeight="1" thickBot="1" thickTop="1">
      <c r="A4" s="3" t="s">
        <v>32</v>
      </c>
      <c r="B4" s="4" t="s">
        <v>4</v>
      </c>
      <c r="C4" s="5" t="s">
        <v>33</v>
      </c>
      <c r="D4" s="6">
        <v>1</v>
      </c>
      <c r="E4" s="7" t="s">
        <v>5</v>
      </c>
      <c r="F4" s="8">
        <v>8</v>
      </c>
      <c r="G4" s="9">
        <v>1</v>
      </c>
      <c r="H4" s="7" t="s">
        <v>5</v>
      </c>
      <c r="I4" s="10">
        <v>7</v>
      </c>
      <c r="K4" s="3" t="str">
        <f>C6</f>
        <v>Buffa</v>
      </c>
      <c r="L4" s="4" t="s">
        <v>4</v>
      </c>
      <c r="M4" s="5" t="str">
        <f>C7</f>
        <v>Martina</v>
      </c>
      <c r="N4" s="6">
        <v>0</v>
      </c>
      <c r="O4" s="7" t="s">
        <v>4</v>
      </c>
      <c r="P4" s="8">
        <v>2</v>
      </c>
      <c r="Q4" s="9">
        <v>1</v>
      </c>
      <c r="R4" s="7" t="s">
        <v>4</v>
      </c>
      <c r="S4" s="10">
        <v>2</v>
      </c>
      <c r="V4" s="60" t="s">
        <v>23</v>
      </c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N4" s="82" t="s">
        <v>6</v>
      </c>
      <c r="BO4" s="82"/>
      <c r="BP4" s="82"/>
      <c r="BQ4" s="82"/>
      <c r="BR4" s="82"/>
      <c r="BS4" s="82"/>
      <c r="BT4" s="82"/>
      <c r="BU4" s="82"/>
      <c r="BV4" s="82"/>
      <c r="BW4" s="82"/>
      <c r="BY4" s="82" t="s">
        <v>7</v>
      </c>
      <c r="BZ4" s="82"/>
      <c r="CA4" s="82"/>
      <c r="CB4" s="82"/>
      <c r="CC4" s="82"/>
      <c r="CD4" s="82"/>
      <c r="CE4" s="82"/>
      <c r="CF4" s="82"/>
      <c r="CG4" s="82"/>
      <c r="CH4" s="82"/>
    </row>
    <row r="5" spans="1:86" s="2" customFormat="1" ht="28.5" customHeight="1" thickBot="1">
      <c r="A5" s="11" t="s">
        <v>34</v>
      </c>
      <c r="B5" s="12" t="s">
        <v>4</v>
      </c>
      <c r="C5" s="13" t="s">
        <v>35</v>
      </c>
      <c r="D5" s="14">
        <v>0</v>
      </c>
      <c r="E5" s="15" t="s">
        <v>5</v>
      </c>
      <c r="F5" s="16">
        <v>1</v>
      </c>
      <c r="G5" s="17">
        <v>1</v>
      </c>
      <c r="H5" s="15" t="s">
        <v>5</v>
      </c>
      <c r="I5" s="18">
        <v>0</v>
      </c>
      <c r="K5" s="11" t="str">
        <f>C4</f>
        <v>Murgia U.</v>
      </c>
      <c r="L5" s="12" t="s">
        <v>4</v>
      </c>
      <c r="M5" s="13" t="str">
        <f>A6</f>
        <v>Torrelli</v>
      </c>
      <c r="N5" s="14">
        <v>8</v>
      </c>
      <c r="O5" s="15" t="s">
        <v>4</v>
      </c>
      <c r="P5" s="16">
        <v>0</v>
      </c>
      <c r="Q5" s="17">
        <v>9</v>
      </c>
      <c r="R5" s="15" t="s">
        <v>4</v>
      </c>
      <c r="S5" s="18">
        <v>0</v>
      </c>
      <c r="V5" s="58" t="s">
        <v>29</v>
      </c>
      <c r="W5" s="64"/>
      <c r="X5" s="64"/>
      <c r="Y5" s="64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N5" s="19" t="s">
        <v>8</v>
      </c>
      <c r="BO5" s="20" t="s">
        <v>9</v>
      </c>
      <c r="BP5" s="21" t="s">
        <v>10</v>
      </c>
      <c r="BQ5" s="22" t="s">
        <v>11</v>
      </c>
      <c r="BR5" s="22" t="s">
        <v>12</v>
      </c>
      <c r="BS5" s="20" t="s">
        <v>13</v>
      </c>
      <c r="BT5" s="21" t="s">
        <v>14</v>
      </c>
      <c r="BU5" s="22" t="s">
        <v>15</v>
      </c>
      <c r="BV5" s="20" t="s">
        <v>16</v>
      </c>
      <c r="BW5" s="23" t="s">
        <v>13</v>
      </c>
      <c r="BY5" s="19" t="s">
        <v>8</v>
      </c>
      <c r="BZ5" s="20" t="s">
        <v>9</v>
      </c>
      <c r="CA5" s="21" t="s">
        <v>10</v>
      </c>
      <c r="CB5" s="22" t="s">
        <v>11</v>
      </c>
      <c r="CC5" s="22" t="s">
        <v>12</v>
      </c>
      <c r="CD5" s="20" t="s">
        <v>13</v>
      </c>
      <c r="CE5" s="21" t="s">
        <v>14</v>
      </c>
      <c r="CF5" s="22" t="s">
        <v>15</v>
      </c>
      <c r="CG5" s="20" t="s">
        <v>16</v>
      </c>
      <c r="CH5" s="23" t="s">
        <v>13</v>
      </c>
    </row>
    <row r="6" spans="1:86" s="2" customFormat="1" ht="28.5" customHeight="1" thickTop="1">
      <c r="A6" s="11" t="s">
        <v>36</v>
      </c>
      <c r="B6" s="12" t="s">
        <v>4</v>
      </c>
      <c r="C6" s="13" t="s">
        <v>37</v>
      </c>
      <c r="D6" s="14">
        <v>0</v>
      </c>
      <c r="E6" s="15" t="s">
        <v>5</v>
      </c>
      <c r="F6" s="16">
        <v>0</v>
      </c>
      <c r="G6" s="17"/>
      <c r="H6" s="15" t="s">
        <v>5</v>
      </c>
      <c r="I6" s="18"/>
      <c r="K6" s="11" t="str">
        <f>A4</f>
        <v>Trabucco</v>
      </c>
      <c r="L6" s="12" t="s">
        <v>4</v>
      </c>
      <c r="M6" s="13" t="str">
        <f>C5</f>
        <v>Aglì</v>
      </c>
      <c r="N6" s="14">
        <v>2</v>
      </c>
      <c r="O6" s="15" t="s">
        <v>4</v>
      </c>
      <c r="P6" s="16">
        <v>1</v>
      </c>
      <c r="Q6" s="17">
        <v>1</v>
      </c>
      <c r="R6" s="15" t="s">
        <v>4</v>
      </c>
      <c r="S6" s="18">
        <v>1</v>
      </c>
      <c r="V6" s="58" t="s">
        <v>26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N6" s="24">
        <v>6</v>
      </c>
      <c r="BO6" s="55" t="s">
        <v>23</v>
      </c>
      <c r="BP6" s="26">
        <v>14</v>
      </c>
      <c r="BQ6" s="27">
        <v>2</v>
      </c>
      <c r="BR6" s="27">
        <v>5</v>
      </c>
      <c r="BS6" s="25">
        <v>7</v>
      </c>
      <c r="BT6" s="26">
        <f>F5+I5+F13+I13+D18+G18+F23+I23+P6+S6+N12+Q12+N18+Q18</f>
        <v>8</v>
      </c>
      <c r="BU6" s="27">
        <f>D5+G5+D13+G13+F18+I18+D23+G23+N6+Q6+P12+S12+P18+S18</f>
        <v>22</v>
      </c>
      <c r="BV6" s="28">
        <f>BT6-BU6</f>
        <v>-14</v>
      </c>
      <c r="BW6" s="29">
        <f>BQ6*3+BR6*1</f>
        <v>11</v>
      </c>
      <c r="BY6" s="24">
        <v>5</v>
      </c>
      <c r="BZ6" s="55" t="s">
        <v>23</v>
      </c>
      <c r="CA6" s="26">
        <v>7</v>
      </c>
      <c r="CB6" s="27">
        <v>2</v>
      </c>
      <c r="CC6" s="27">
        <v>1</v>
      </c>
      <c r="CD6" s="25">
        <v>3</v>
      </c>
      <c r="CE6" s="26">
        <f>F5+P6+F13+N12+D18+N18+F23</f>
        <v>5</v>
      </c>
      <c r="CF6" s="27">
        <f>D5+N6+D13+P12+F18+P18+D23</f>
        <v>11</v>
      </c>
      <c r="CG6" s="28">
        <f>CE6-CF6</f>
        <v>-6</v>
      </c>
      <c r="CH6" s="29">
        <f>CB6*3+CC6*1</f>
        <v>7</v>
      </c>
    </row>
    <row r="7" spans="1:86" s="2" customFormat="1" ht="28.5" customHeight="1" thickBot="1">
      <c r="A7" s="30" t="s">
        <v>38</v>
      </c>
      <c r="B7" s="31" t="s">
        <v>4</v>
      </c>
      <c r="C7" s="32" t="s">
        <v>39</v>
      </c>
      <c r="D7" s="33">
        <v>0</v>
      </c>
      <c r="E7" s="34" t="s">
        <v>4</v>
      </c>
      <c r="F7" s="35">
        <v>0</v>
      </c>
      <c r="G7" s="36">
        <v>1</v>
      </c>
      <c r="H7" s="34" t="s">
        <v>4</v>
      </c>
      <c r="I7" s="37">
        <v>1</v>
      </c>
      <c r="K7" s="30" t="str">
        <f>A7</f>
        <v>Murgia M.</v>
      </c>
      <c r="L7" s="31"/>
      <c r="M7" s="32" t="str">
        <f>A5</f>
        <v>Mantile</v>
      </c>
      <c r="N7" s="33">
        <v>0</v>
      </c>
      <c r="O7" s="34" t="s">
        <v>4</v>
      </c>
      <c r="P7" s="35">
        <v>0</v>
      </c>
      <c r="Q7" s="36">
        <v>2</v>
      </c>
      <c r="R7" s="34" t="s">
        <v>4</v>
      </c>
      <c r="S7" s="37">
        <v>0</v>
      </c>
      <c r="V7" s="58" t="s">
        <v>24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N7" s="38">
        <v>8</v>
      </c>
      <c r="BO7" s="56" t="s">
        <v>29</v>
      </c>
      <c r="BP7" s="40">
        <v>13</v>
      </c>
      <c r="BQ7" s="41">
        <v>0</v>
      </c>
      <c r="BR7" s="41">
        <v>3</v>
      </c>
      <c r="BS7" s="39">
        <v>10</v>
      </c>
      <c r="BT7" s="40">
        <f>F6+I6+F11+I11+F18+I18+F25+I25+N4+Q4+P10+S10+P17+S17</f>
        <v>2</v>
      </c>
      <c r="BU7" s="41">
        <f>D6+G6+P4+S4+D11+G11+N10+Q10+D18+G18+N17+Q17+D25+G25</f>
        <v>36</v>
      </c>
      <c r="BV7" s="28">
        <f aca="true" t="shared" si="0" ref="BV7:BV12">+BT7-BU7</f>
        <v>-34</v>
      </c>
      <c r="BW7" s="29">
        <f aca="true" t="shared" si="1" ref="BW7:BW13">BQ7*3+BR7*1</f>
        <v>3</v>
      </c>
      <c r="BY7" s="38">
        <v>8</v>
      </c>
      <c r="BZ7" s="56" t="s">
        <v>29</v>
      </c>
      <c r="CA7" s="40">
        <v>7</v>
      </c>
      <c r="CB7" s="41">
        <v>0</v>
      </c>
      <c r="CC7" s="41">
        <v>2</v>
      </c>
      <c r="CD7" s="39">
        <v>5</v>
      </c>
      <c r="CE7" s="40">
        <f>F6+N4+F11+P10+F18+P17+F25</f>
        <v>0</v>
      </c>
      <c r="CF7" s="41">
        <f>D6+P4+D11+N10+D18+N17+D25</f>
        <v>18</v>
      </c>
      <c r="CG7" s="28">
        <f aca="true" t="shared" si="2" ref="CG7:CG12">+CE7-CF7</f>
        <v>-18</v>
      </c>
      <c r="CH7" s="29">
        <f aca="true" t="shared" si="3" ref="CH7:CH13">CB7*3+CC7*1</f>
        <v>2</v>
      </c>
    </row>
    <row r="8" spans="8:86" ht="23.25" customHeight="1" thickBot="1">
      <c r="H8" s="54"/>
      <c r="R8" s="54"/>
      <c r="V8" s="58" t="s">
        <v>28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N8" s="38">
        <v>5</v>
      </c>
      <c r="BO8" s="56" t="s">
        <v>26</v>
      </c>
      <c r="BP8" s="40">
        <v>14</v>
      </c>
      <c r="BQ8" s="41">
        <v>3</v>
      </c>
      <c r="BR8" s="41">
        <v>4</v>
      </c>
      <c r="BS8" s="39">
        <v>7</v>
      </c>
      <c r="BT8" s="40">
        <f>D5+G5+P7+S7+D10+G10+N11+Q11+F17+I17+N17+Q17+F22+I22</f>
        <v>7</v>
      </c>
      <c r="BU8" s="43">
        <f>F5+I5+N7+Q7+F10+I10+P11+S11+D17+G17+P17+S17+D22+G22</f>
        <v>17</v>
      </c>
      <c r="BV8" s="28">
        <f t="shared" si="0"/>
        <v>-10</v>
      </c>
      <c r="BW8" s="29">
        <f t="shared" si="1"/>
        <v>13</v>
      </c>
      <c r="BY8" s="38">
        <v>6</v>
      </c>
      <c r="BZ8" s="56" t="s">
        <v>26</v>
      </c>
      <c r="CA8" s="40">
        <v>7</v>
      </c>
      <c r="CB8" s="41">
        <v>1</v>
      </c>
      <c r="CC8" s="41">
        <v>2</v>
      </c>
      <c r="CD8" s="39">
        <v>4</v>
      </c>
      <c r="CE8" s="40">
        <f>D5+P7+D10+N11+F17+N17+F22</f>
        <v>2</v>
      </c>
      <c r="CF8" s="43">
        <f>F5+N7+F10+P11+D17+P17+D22</f>
        <v>7</v>
      </c>
      <c r="CG8" s="28">
        <f t="shared" si="2"/>
        <v>-5</v>
      </c>
      <c r="CH8" s="29">
        <f t="shared" si="3"/>
        <v>5</v>
      </c>
    </row>
    <row r="9" spans="1:86" s="2" customFormat="1" ht="17.25" customHeight="1" thickBot="1">
      <c r="A9" s="77" t="s">
        <v>17</v>
      </c>
      <c r="B9" s="77"/>
      <c r="C9" s="77"/>
      <c r="D9" s="78" t="s">
        <v>1</v>
      </c>
      <c r="E9" s="78"/>
      <c r="F9" s="78"/>
      <c r="G9" s="79" t="s">
        <v>2</v>
      </c>
      <c r="H9" s="79"/>
      <c r="I9" s="79"/>
      <c r="K9" s="77" t="s">
        <v>18</v>
      </c>
      <c r="L9" s="77"/>
      <c r="M9" s="77"/>
      <c r="N9" s="78" t="s">
        <v>1</v>
      </c>
      <c r="O9" s="78"/>
      <c r="P9" s="78"/>
      <c r="Q9" s="79" t="s">
        <v>2</v>
      </c>
      <c r="R9" s="79"/>
      <c r="S9" s="79"/>
      <c r="V9" s="58" t="s">
        <v>30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N9" s="38">
        <v>2</v>
      </c>
      <c r="BO9" s="56" t="s">
        <v>24</v>
      </c>
      <c r="BP9" s="40">
        <v>13</v>
      </c>
      <c r="BQ9" s="41">
        <v>8</v>
      </c>
      <c r="BR9" s="41">
        <v>2</v>
      </c>
      <c r="BS9" s="44">
        <v>3</v>
      </c>
      <c r="BT9" s="40">
        <f>F7+I7+P4+S4+F12+I12+P11+S11+F16+I16+P18+S18+F24+I24</f>
        <v>16</v>
      </c>
      <c r="BU9" s="41">
        <f>D7+G7+N4+Q4+D12+G12+N11+Q11+D16+G16+N18+Q18+D24+G24</f>
        <v>12</v>
      </c>
      <c r="BV9" s="28">
        <f t="shared" si="0"/>
        <v>4</v>
      </c>
      <c r="BW9" s="29">
        <f t="shared" si="1"/>
        <v>26</v>
      </c>
      <c r="BY9" s="38">
        <v>2</v>
      </c>
      <c r="BZ9" s="56" t="s">
        <v>24</v>
      </c>
      <c r="CA9" s="40">
        <v>7</v>
      </c>
      <c r="CB9" s="41">
        <v>5</v>
      </c>
      <c r="CC9" s="41">
        <v>1</v>
      </c>
      <c r="CD9" s="44">
        <v>1</v>
      </c>
      <c r="CE9" s="40">
        <f>F7+P4+F12+P11+F16+P18+F24</f>
        <v>7</v>
      </c>
      <c r="CF9" s="41">
        <f>D7+N4+D12+N11+D16+N18+D24</f>
        <v>4</v>
      </c>
      <c r="CG9" s="28">
        <f t="shared" si="2"/>
        <v>3</v>
      </c>
      <c r="CH9" s="29">
        <f t="shared" si="3"/>
        <v>16</v>
      </c>
    </row>
    <row r="10" spans="1:86" s="2" customFormat="1" ht="28.5" customHeight="1" thickTop="1">
      <c r="A10" s="3" t="str">
        <f>A5</f>
        <v>Mantile</v>
      </c>
      <c r="B10" s="4" t="s">
        <v>4</v>
      </c>
      <c r="C10" s="5" t="str">
        <f>A6</f>
        <v>Torrelli</v>
      </c>
      <c r="D10" s="6">
        <v>1</v>
      </c>
      <c r="E10" s="7" t="s">
        <v>4</v>
      </c>
      <c r="F10" s="8">
        <v>0</v>
      </c>
      <c r="G10" s="9">
        <v>0</v>
      </c>
      <c r="H10" s="7" t="s">
        <v>4</v>
      </c>
      <c r="I10" s="10">
        <v>0</v>
      </c>
      <c r="K10" s="3" t="str">
        <f>C4</f>
        <v>Murgia U.</v>
      </c>
      <c r="L10" s="4" t="s">
        <v>4</v>
      </c>
      <c r="M10" s="5" t="str">
        <f>C6</f>
        <v>Buffa</v>
      </c>
      <c r="N10" s="6">
        <v>8</v>
      </c>
      <c r="O10" s="7" t="s">
        <v>4</v>
      </c>
      <c r="P10" s="8">
        <v>0</v>
      </c>
      <c r="Q10" s="9">
        <v>8</v>
      </c>
      <c r="R10" s="7" t="s">
        <v>4</v>
      </c>
      <c r="S10" s="10">
        <v>0</v>
      </c>
      <c r="V10" s="58" t="s">
        <v>27</v>
      </c>
      <c r="W10" s="67"/>
      <c r="X10" s="64"/>
      <c r="Y10" s="64"/>
      <c r="Z10" s="64"/>
      <c r="AA10" s="64"/>
      <c r="AB10" s="64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N10" s="38">
        <v>3</v>
      </c>
      <c r="BO10" s="56" t="s">
        <v>28</v>
      </c>
      <c r="BP10" s="40">
        <v>12</v>
      </c>
      <c r="BQ10" s="41">
        <v>5</v>
      </c>
      <c r="BR10" s="41">
        <v>5</v>
      </c>
      <c r="BS10" s="44">
        <v>2</v>
      </c>
      <c r="BT10" s="40">
        <f>D7+G7+N7+Q7+D13+G13+N13+Q13+D19+G19+N19+Q19+D25+G25</f>
        <v>15</v>
      </c>
      <c r="BU10" s="41">
        <f>F7+I7+P7+S7+F13+I13+P13+S13+F19+I19+P19+S19+F25+I25</f>
        <v>13</v>
      </c>
      <c r="BV10" s="28">
        <f t="shared" si="0"/>
        <v>2</v>
      </c>
      <c r="BW10" s="29">
        <f t="shared" si="1"/>
        <v>20</v>
      </c>
      <c r="BY10" s="38">
        <v>3</v>
      </c>
      <c r="BZ10" s="56" t="s">
        <v>28</v>
      </c>
      <c r="CA10" s="40">
        <v>7</v>
      </c>
      <c r="CB10" s="41">
        <v>3</v>
      </c>
      <c r="CC10" s="41">
        <v>3</v>
      </c>
      <c r="CD10" s="44">
        <v>1</v>
      </c>
      <c r="CE10" s="40">
        <f>D7+N7+D13+N13+D19+N19+D25</f>
        <v>9</v>
      </c>
      <c r="CF10" s="41">
        <f>F7+P7+F13+P13+F19+P19+F25</f>
        <v>5</v>
      </c>
      <c r="CG10" s="28">
        <f t="shared" si="2"/>
        <v>4</v>
      </c>
      <c r="CH10" s="29">
        <f t="shared" si="3"/>
        <v>12</v>
      </c>
    </row>
    <row r="11" spans="1:86" s="2" customFormat="1" ht="28.5" customHeight="1">
      <c r="A11" s="11" t="str">
        <f>A4</f>
        <v>Trabucco</v>
      </c>
      <c r="B11" s="12" t="s">
        <v>4</v>
      </c>
      <c r="C11" s="13" t="str">
        <f>C6</f>
        <v>Buffa</v>
      </c>
      <c r="D11" s="14">
        <v>2</v>
      </c>
      <c r="E11" s="15" t="s">
        <v>4</v>
      </c>
      <c r="F11" s="16">
        <v>0</v>
      </c>
      <c r="G11" s="17">
        <v>2</v>
      </c>
      <c r="H11" s="15" t="s">
        <v>4</v>
      </c>
      <c r="I11" s="18">
        <v>0</v>
      </c>
      <c r="K11" s="11" t="str">
        <f>A5</f>
        <v>Mantile</v>
      </c>
      <c r="L11" s="12" t="s">
        <v>4</v>
      </c>
      <c r="M11" s="13" t="str">
        <f>C12</f>
        <v>Martina</v>
      </c>
      <c r="N11" s="14">
        <v>0</v>
      </c>
      <c r="O11" s="15" t="s">
        <v>4</v>
      </c>
      <c r="P11" s="16">
        <v>1</v>
      </c>
      <c r="Q11" s="17">
        <v>0</v>
      </c>
      <c r="R11" s="15" t="s">
        <v>4</v>
      </c>
      <c r="S11" s="18">
        <v>3</v>
      </c>
      <c r="V11" s="58" t="s">
        <v>25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N11" s="38">
        <v>1</v>
      </c>
      <c r="BO11" s="56" t="s">
        <v>30</v>
      </c>
      <c r="BP11" s="40">
        <v>14</v>
      </c>
      <c r="BQ11" s="41">
        <v>14</v>
      </c>
      <c r="BR11" s="41">
        <v>0</v>
      </c>
      <c r="BS11" s="44">
        <v>0</v>
      </c>
      <c r="BT11" s="40">
        <f>F4+I4+N5+Q5+D12+G12+N10+Q10+D17+G17+P19+S19+D23+G23</f>
        <v>85</v>
      </c>
      <c r="BU11" s="41">
        <f>D4+G4+P5+S5+F12+I12+P10+S10+F17+I17+N19+Q19+F23+I23</f>
        <v>4</v>
      </c>
      <c r="BV11" s="28">
        <f t="shared" si="0"/>
        <v>81</v>
      </c>
      <c r="BW11" s="29">
        <f t="shared" si="1"/>
        <v>42</v>
      </c>
      <c r="BY11" s="38">
        <v>1</v>
      </c>
      <c r="BZ11" s="56" t="s">
        <v>30</v>
      </c>
      <c r="CA11" s="40">
        <v>7</v>
      </c>
      <c r="CB11" s="41">
        <v>7</v>
      </c>
      <c r="CC11" s="41">
        <v>0</v>
      </c>
      <c r="CD11" s="44">
        <v>0</v>
      </c>
      <c r="CE11" s="40">
        <f>F4+N5+D12+N10+D17+P19+D23</f>
        <v>41</v>
      </c>
      <c r="CF11" s="41">
        <f>D4+P5+F12+P10+F17+N19+F23</f>
        <v>1</v>
      </c>
      <c r="CG11" s="28">
        <f t="shared" si="2"/>
        <v>40</v>
      </c>
      <c r="CH11" s="29">
        <f t="shared" si="3"/>
        <v>21</v>
      </c>
    </row>
    <row r="12" spans="1:86" s="2" customFormat="1" ht="28.5" customHeight="1">
      <c r="A12" s="11" t="str">
        <f>C4</f>
        <v>Murgia U.</v>
      </c>
      <c r="B12" s="12" t="s">
        <v>4</v>
      </c>
      <c r="C12" s="13" t="str">
        <f>C7</f>
        <v>Martina</v>
      </c>
      <c r="D12" s="14">
        <v>4</v>
      </c>
      <c r="E12" s="15" t="s">
        <v>4</v>
      </c>
      <c r="F12" s="16">
        <v>0</v>
      </c>
      <c r="G12" s="17">
        <v>4</v>
      </c>
      <c r="H12" s="15" t="s">
        <v>4</v>
      </c>
      <c r="I12" s="18">
        <v>1</v>
      </c>
      <c r="K12" s="11" t="str">
        <f>C5</f>
        <v>Aglì</v>
      </c>
      <c r="L12" s="12" t="s">
        <v>4</v>
      </c>
      <c r="M12" s="13" t="str">
        <f>A6</f>
        <v>Torrelli</v>
      </c>
      <c r="N12" s="14">
        <v>0</v>
      </c>
      <c r="O12" s="15" t="s">
        <v>4</v>
      </c>
      <c r="P12" s="16">
        <v>0</v>
      </c>
      <c r="Q12" s="17">
        <v>0</v>
      </c>
      <c r="R12" s="15" t="s">
        <v>4</v>
      </c>
      <c r="S12" s="18">
        <v>1</v>
      </c>
      <c r="BN12" s="38">
        <v>7</v>
      </c>
      <c r="BO12" s="56" t="s">
        <v>27</v>
      </c>
      <c r="BP12" s="40">
        <v>10</v>
      </c>
      <c r="BQ12" s="41">
        <v>1</v>
      </c>
      <c r="BR12" s="41">
        <v>3</v>
      </c>
      <c r="BS12" s="44">
        <v>6</v>
      </c>
      <c r="BT12" s="40">
        <f>D6+G6+P5+S5+F10+I10+P12+S12+F19+I19+P16+S16+D24+G24</f>
        <v>1</v>
      </c>
      <c r="BU12" s="41">
        <f>F6+I6+N5+Q5+D10+G10+N12+Q12+D19+G19+N16+Q16+F24+I24</f>
        <v>22</v>
      </c>
      <c r="BV12" s="28">
        <f t="shared" si="0"/>
        <v>-21</v>
      </c>
      <c r="BW12" s="29">
        <f t="shared" si="1"/>
        <v>6</v>
      </c>
      <c r="BY12" s="38">
        <v>7</v>
      </c>
      <c r="BZ12" s="56" t="s">
        <v>27</v>
      </c>
      <c r="CA12" s="40">
        <v>7</v>
      </c>
      <c r="CB12" s="41">
        <v>0</v>
      </c>
      <c r="CC12" s="41">
        <v>2</v>
      </c>
      <c r="CD12" s="44">
        <v>5</v>
      </c>
      <c r="CE12" s="40">
        <f>D6+P5+F10+P12+F19+P16+D24</f>
        <v>0</v>
      </c>
      <c r="CF12" s="41">
        <f>F6+N5+D10+N12+D19+N16+F24</f>
        <v>13</v>
      </c>
      <c r="CG12" s="28">
        <f t="shared" si="2"/>
        <v>-13</v>
      </c>
      <c r="CH12" s="29">
        <f t="shared" si="3"/>
        <v>2</v>
      </c>
    </row>
    <row r="13" spans="1:86" s="2" customFormat="1" ht="28.5" customHeight="1" thickBot="1">
      <c r="A13" s="30" t="str">
        <f>A7</f>
        <v>Murgia M.</v>
      </c>
      <c r="B13" s="31" t="s">
        <v>4</v>
      </c>
      <c r="C13" s="32" t="str">
        <f>C5</f>
        <v>Aglì</v>
      </c>
      <c r="D13" s="33">
        <v>1</v>
      </c>
      <c r="E13" s="34" t="s">
        <v>4</v>
      </c>
      <c r="F13" s="35">
        <v>1</v>
      </c>
      <c r="G13" s="36">
        <v>1</v>
      </c>
      <c r="H13" s="34" t="s">
        <v>4</v>
      </c>
      <c r="I13" s="37">
        <v>1</v>
      </c>
      <c r="K13" s="30" t="str">
        <f>A7</f>
        <v>Murgia M.</v>
      </c>
      <c r="L13" s="31" t="s">
        <v>4</v>
      </c>
      <c r="M13" s="32" t="str">
        <f>A4</f>
        <v>Trabucco</v>
      </c>
      <c r="N13" s="33">
        <v>2</v>
      </c>
      <c r="O13" s="34" t="s">
        <v>4</v>
      </c>
      <c r="P13" s="35">
        <v>1</v>
      </c>
      <c r="Q13" s="36"/>
      <c r="R13" s="34" t="s">
        <v>4</v>
      </c>
      <c r="S13" s="37"/>
      <c r="V13" s="80" t="s">
        <v>9</v>
      </c>
      <c r="W13" s="73" t="s">
        <v>40</v>
      </c>
      <c r="X13" s="74"/>
      <c r="Y13" s="73" t="s">
        <v>29</v>
      </c>
      <c r="Z13" s="74"/>
      <c r="AA13" s="73" t="s">
        <v>26</v>
      </c>
      <c r="AB13" s="74"/>
      <c r="AC13" s="73" t="s">
        <v>24</v>
      </c>
      <c r="AD13" s="74"/>
      <c r="AE13" s="73" t="s">
        <v>42</v>
      </c>
      <c r="AF13" s="74"/>
      <c r="AG13" s="73" t="s">
        <v>41</v>
      </c>
      <c r="AH13" s="74"/>
      <c r="AI13" s="73" t="s">
        <v>27</v>
      </c>
      <c r="AJ13" s="74"/>
      <c r="AK13" s="73" t="s">
        <v>25</v>
      </c>
      <c r="AL13" s="74"/>
      <c r="BN13" s="45">
        <v>4</v>
      </c>
      <c r="BO13" s="57" t="s">
        <v>25</v>
      </c>
      <c r="BP13" s="47">
        <v>12</v>
      </c>
      <c r="BQ13" s="48">
        <v>6</v>
      </c>
      <c r="BR13" s="48">
        <v>2</v>
      </c>
      <c r="BS13" s="49">
        <v>4</v>
      </c>
      <c r="BT13" s="47">
        <f>D4+G4+N6+Q6+D11+G11+P13+S13+D16+G16+N16+Q16+D22+G22</f>
        <v>15</v>
      </c>
      <c r="BU13" s="48">
        <f>F4+I4+P6+S6+F11+I11+N13+Q13+F16+I16+P16+S16+F22+I22</f>
        <v>23</v>
      </c>
      <c r="BV13" s="50">
        <f>BT13-BU13</f>
        <v>-8</v>
      </c>
      <c r="BW13" s="51">
        <f t="shared" si="1"/>
        <v>20</v>
      </c>
      <c r="BY13" s="45">
        <v>4</v>
      </c>
      <c r="BZ13" s="57" t="s">
        <v>25</v>
      </c>
      <c r="CA13" s="47">
        <v>7</v>
      </c>
      <c r="CB13" s="48">
        <v>4</v>
      </c>
      <c r="CC13" s="48">
        <v>0</v>
      </c>
      <c r="CD13" s="49">
        <v>3</v>
      </c>
      <c r="CE13" s="47">
        <f>D4+N6+D11+P13+D16+N16+D22</f>
        <v>9</v>
      </c>
      <c r="CF13" s="48">
        <f>F4+P6+F11+N13+F16+P16+F22</f>
        <v>14</v>
      </c>
      <c r="CG13" s="50">
        <f>CE13-CF13</f>
        <v>-5</v>
      </c>
      <c r="CH13" s="51">
        <f t="shared" si="3"/>
        <v>12</v>
      </c>
    </row>
    <row r="14" spans="5:38" ht="23.25" customHeight="1" thickBot="1">
      <c r="E14" s="54"/>
      <c r="H14" s="54"/>
      <c r="O14" s="54"/>
      <c r="V14" s="81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</row>
    <row r="15" spans="1:38" s="2" customFormat="1" ht="17.25" customHeight="1" thickBot="1">
      <c r="A15" s="77" t="s">
        <v>19</v>
      </c>
      <c r="B15" s="77"/>
      <c r="C15" s="77"/>
      <c r="D15" s="78" t="s">
        <v>1</v>
      </c>
      <c r="E15" s="78"/>
      <c r="F15" s="78"/>
      <c r="G15" s="79" t="s">
        <v>2</v>
      </c>
      <c r="H15" s="79"/>
      <c r="I15" s="79"/>
      <c r="K15" s="77" t="s">
        <v>20</v>
      </c>
      <c r="L15" s="77"/>
      <c r="M15" s="77"/>
      <c r="N15" s="78" t="s">
        <v>1</v>
      </c>
      <c r="O15" s="78"/>
      <c r="P15" s="78"/>
      <c r="Q15" s="79" t="s">
        <v>2</v>
      </c>
      <c r="R15" s="79"/>
      <c r="S15" s="79"/>
      <c r="V15" s="81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</row>
    <row r="16" spans="1:86" s="2" customFormat="1" ht="28.5" customHeight="1" thickBot="1" thickTop="1">
      <c r="A16" s="3" t="str">
        <f>A4</f>
        <v>Trabucco</v>
      </c>
      <c r="B16" s="4" t="s">
        <v>4</v>
      </c>
      <c r="C16" s="5" t="str">
        <f>C7</f>
        <v>Martina</v>
      </c>
      <c r="D16" s="6">
        <v>0</v>
      </c>
      <c r="E16" s="7" t="s">
        <v>4</v>
      </c>
      <c r="F16" s="8">
        <v>2</v>
      </c>
      <c r="G16" s="9">
        <v>2</v>
      </c>
      <c r="H16" s="7" t="s">
        <v>4</v>
      </c>
      <c r="I16" s="10">
        <v>1</v>
      </c>
      <c r="K16" s="3" t="str">
        <f>A4</f>
        <v>Trabucco</v>
      </c>
      <c r="L16" s="4" t="s">
        <v>4</v>
      </c>
      <c r="M16" s="5" t="str">
        <f>A6</f>
        <v>Torrelli</v>
      </c>
      <c r="N16" s="6">
        <v>1</v>
      </c>
      <c r="O16" s="7" t="s">
        <v>4</v>
      </c>
      <c r="P16" s="8">
        <v>0</v>
      </c>
      <c r="Q16" s="9"/>
      <c r="R16" s="7" t="s">
        <v>4</v>
      </c>
      <c r="S16" s="10"/>
      <c r="V16" s="81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BY16" s="82" t="s">
        <v>21</v>
      </c>
      <c r="BZ16" s="82"/>
      <c r="CA16" s="82"/>
      <c r="CB16" s="82"/>
      <c r="CC16" s="82"/>
      <c r="CD16" s="82"/>
      <c r="CE16" s="82"/>
      <c r="CF16" s="82"/>
      <c r="CG16" s="82"/>
      <c r="CH16" s="82"/>
    </row>
    <row r="17" spans="1:86" s="2" customFormat="1" ht="28.5" customHeight="1" thickBot="1">
      <c r="A17" s="11" t="str">
        <f>C4</f>
        <v>Murgia U.</v>
      </c>
      <c r="B17" s="12" t="s">
        <v>4</v>
      </c>
      <c r="C17" s="13" t="str">
        <f>A5</f>
        <v>Mantile</v>
      </c>
      <c r="D17" s="68">
        <v>3</v>
      </c>
      <c r="E17" s="69" t="s">
        <v>4</v>
      </c>
      <c r="F17" s="70">
        <v>0</v>
      </c>
      <c r="G17" s="17">
        <v>5</v>
      </c>
      <c r="H17" s="15" t="s">
        <v>4</v>
      </c>
      <c r="I17" s="18">
        <v>1</v>
      </c>
      <c r="K17" s="11" t="str">
        <f>A5</f>
        <v>Mantile</v>
      </c>
      <c r="L17" s="12" t="s">
        <v>4</v>
      </c>
      <c r="M17" s="13" t="str">
        <f>C6</f>
        <v>Buffa</v>
      </c>
      <c r="N17" s="14">
        <v>0</v>
      </c>
      <c r="O17" s="15" t="s">
        <v>4</v>
      </c>
      <c r="P17" s="16">
        <v>0</v>
      </c>
      <c r="Q17" s="17">
        <v>3</v>
      </c>
      <c r="R17" s="15" t="s">
        <v>4</v>
      </c>
      <c r="S17" s="18">
        <v>0</v>
      </c>
      <c r="V17" s="71" t="s">
        <v>23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BO17" s="52"/>
      <c r="BY17" s="19" t="s">
        <v>8</v>
      </c>
      <c r="BZ17" s="20" t="s">
        <v>9</v>
      </c>
      <c r="CA17" s="21" t="s">
        <v>10</v>
      </c>
      <c r="CB17" s="22" t="s">
        <v>11</v>
      </c>
      <c r="CC17" s="22" t="s">
        <v>12</v>
      </c>
      <c r="CD17" s="20" t="s">
        <v>13</v>
      </c>
      <c r="CE17" s="21" t="s">
        <v>14</v>
      </c>
      <c r="CF17" s="22" t="s">
        <v>15</v>
      </c>
      <c r="CG17" s="20" t="s">
        <v>16</v>
      </c>
      <c r="CH17" s="23" t="s">
        <v>13</v>
      </c>
    </row>
    <row r="18" spans="1:86" s="2" customFormat="1" ht="28.5" customHeight="1" thickTop="1">
      <c r="A18" s="11" t="str">
        <f>C5</f>
        <v>Aglì</v>
      </c>
      <c r="B18" s="12" t="s">
        <v>4</v>
      </c>
      <c r="C18" s="13" t="str">
        <f>C6</f>
        <v>Buffa</v>
      </c>
      <c r="D18" s="68">
        <v>2</v>
      </c>
      <c r="E18" s="69" t="s">
        <v>4</v>
      </c>
      <c r="F18" s="70">
        <v>0</v>
      </c>
      <c r="G18" s="17">
        <v>1</v>
      </c>
      <c r="H18" s="15" t="s">
        <v>4</v>
      </c>
      <c r="I18" s="18">
        <v>1</v>
      </c>
      <c r="K18" s="11" t="str">
        <f>C5</f>
        <v>Aglì</v>
      </c>
      <c r="L18" s="12" t="s">
        <v>4</v>
      </c>
      <c r="M18" s="13" t="str">
        <f>C7</f>
        <v>Martina</v>
      </c>
      <c r="N18" s="14">
        <v>0</v>
      </c>
      <c r="O18" s="15" t="s">
        <v>4</v>
      </c>
      <c r="P18" s="16">
        <v>1</v>
      </c>
      <c r="Q18" s="17">
        <v>0</v>
      </c>
      <c r="R18" s="15" t="s">
        <v>4</v>
      </c>
      <c r="S18" s="18">
        <v>1</v>
      </c>
      <c r="V18" s="58" t="s">
        <v>29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 t="s">
        <v>43</v>
      </c>
      <c r="AJ18" s="72"/>
      <c r="AK18" s="72"/>
      <c r="AL18" s="72"/>
      <c r="BO18" s="52"/>
      <c r="BP18" s="53"/>
      <c r="BY18" s="24"/>
      <c r="BZ18" s="55" t="s">
        <v>23</v>
      </c>
      <c r="CA18" s="26">
        <f aca="true" t="shared" si="4" ref="CA18:CH25">BP6-CA6</f>
        <v>7</v>
      </c>
      <c r="CB18" s="27">
        <f t="shared" si="4"/>
        <v>0</v>
      </c>
      <c r="CC18" s="27">
        <v>0</v>
      </c>
      <c r="CD18" s="25">
        <f t="shared" si="4"/>
        <v>4</v>
      </c>
      <c r="CE18" s="26">
        <f t="shared" si="4"/>
        <v>3</v>
      </c>
      <c r="CF18" s="27">
        <f t="shared" si="4"/>
        <v>11</v>
      </c>
      <c r="CG18" s="28">
        <f t="shared" si="4"/>
        <v>-8</v>
      </c>
      <c r="CH18" s="29">
        <f t="shared" si="4"/>
        <v>4</v>
      </c>
    </row>
    <row r="19" spans="1:86" s="2" customFormat="1" ht="28.5" customHeight="1" thickBot="1">
      <c r="A19" s="30" t="str">
        <f>A7</f>
        <v>Murgia M.</v>
      </c>
      <c r="B19" s="31" t="s">
        <v>4</v>
      </c>
      <c r="C19" s="32" t="str">
        <f>A6</f>
        <v>Torrelli</v>
      </c>
      <c r="D19" s="33">
        <v>2</v>
      </c>
      <c r="E19" s="34" t="s">
        <v>4</v>
      </c>
      <c r="F19" s="35">
        <v>0</v>
      </c>
      <c r="G19" s="36"/>
      <c r="H19" s="34" t="s">
        <v>4</v>
      </c>
      <c r="I19" s="37"/>
      <c r="K19" s="30" t="str">
        <f>A7</f>
        <v>Murgia M.</v>
      </c>
      <c r="L19" s="31" t="s">
        <v>4</v>
      </c>
      <c r="M19" s="32" t="str">
        <f>C4</f>
        <v>Murgia U.</v>
      </c>
      <c r="N19" s="33">
        <v>0</v>
      </c>
      <c r="O19" s="34" t="s">
        <v>4</v>
      </c>
      <c r="P19" s="35">
        <v>3</v>
      </c>
      <c r="Q19" s="36">
        <v>0</v>
      </c>
      <c r="R19" s="34" t="s">
        <v>4</v>
      </c>
      <c r="S19" s="37">
        <v>6</v>
      </c>
      <c r="V19" s="71" t="s">
        <v>26</v>
      </c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BO19" s="52"/>
      <c r="BP19" s="53"/>
      <c r="BY19" s="38"/>
      <c r="BZ19" s="56" t="s">
        <v>29</v>
      </c>
      <c r="CA19" s="40">
        <f t="shared" si="4"/>
        <v>6</v>
      </c>
      <c r="CB19" s="41">
        <f t="shared" si="4"/>
        <v>0</v>
      </c>
      <c r="CC19" s="41">
        <f t="shared" si="4"/>
        <v>1</v>
      </c>
      <c r="CD19" s="39">
        <f t="shared" si="4"/>
        <v>5</v>
      </c>
      <c r="CE19" s="40">
        <f t="shared" si="4"/>
        <v>2</v>
      </c>
      <c r="CF19" s="41">
        <f t="shared" si="4"/>
        <v>18</v>
      </c>
      <c r="CG19" s="28">
        <f t="shared" si="4"/>
        <v>-16</v>
      </c>
      <c r="CH19" s="42">
        <f t="shared" si="4"/>
        <v>1</v>
      </c>
    </row>
    <row r="20" spans="5:86" ht="23.25" customHeight="1" thickBot="1">
      <c r="E20" s="54"/>
      <c r="V20" s="58" t="s">
        <v>24</v>
      </c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 t="s">
        <v>43</v>
      </c>
      <c r="AJ20" s="72"/>
      <c r="AK20" s="72"/>
      <c r="AL20" s="72"/>
      <c r="BN20" s="2"/>
      <c r="BO20" s="2"/>
      <c r="BP20" s="2"/>
      <c r="BQ20" s="2"/>
      <c r="BR20" s="2"/>
      <c r="BT20" s="2"/>
      <c r="BU20" s="2"/>
      <c r="BW20" s="2"/>
      <c r="BY20" s="38"/>
      <c r="BZ20" s="56" t="s">
        <v>26</v>
      </c>
      <c r="CA20" s="40">
        <f t="shared" si="4"/>
        <v>7</v>
      </c>
      <c r="CB20" s="41">
        <f t="shared" si="4"/>
        <v>2</v>
      </c>
      <c r="CC20" s="41">
        <f t="shared" si="4"/>
        <v>2</v>
      </c>
      <c r="CD20" s="39">
        <f t="shared" si="4"/>
        <v>3</v>
      </c>
      <c r="CE20" s="40">
        <f t="shared" si="4"/>
        <v>5</v>
      </c>
      <c r="CF20" s="43">
        <f t="shared" si="4"/>
        <v>10</v>
      </c>
      <c r="CG20" s="28">
        <f t="shared" si="4"/>
        <v>-5</v>
      </c>
      <c r="CH20" s="42">
        <f t="shared" si="4"/>
        <v>8</v>
      </c>
    </row>
    <row r="21" spans="1:86" s="2" customFormat="1" ht="17.25" customHeight="1" thickBot="1">
      <c r="A21" s="77" t="s">
        <v>22</v>
      </c>
      <c r="B21" s="77"/>
      <c r="C21" s="77"/>
      <c r="D21" s="78" t="s">
        <v>1</v>
      </c>
      <c r="E21" s="78"/>
      <c r="F21" s="78"/>
      <c r="G21" s="79" t="s">
        <v>2</v>
      </c>
      <c r="H21" s="79"/>
      <c r="I21" s="79"/>
      <c r="K21" s="83"/>
      <c r="L21" s="83"/>
      <c r="M21" s="83"/>
      <c r="N21" s="85"/>
      <c r="O21" s="85"/>
      <c r="P21" s="85"/>
      <c r="Q21" s="85"/>
      <c r="R21" s="85"/>
      <c r="S21" s="85"/>
      <c r="V21" s="58" t="s">
        <v>28</v>
      </c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 t="s">
        <v>43</v>
      </c>
      <c r="AJ21" s="72"/>
      <c r="AK21" s="72" t="s">
        <v>43</v>
      </c>
      <c r="AL21" s="72"/>
      <c r="BY21" s="38"/>
      <c r="BZ21" s="56" t="s">
        <v>24</v>
      </c>
      <c r="CA21" s="40">
        <f t="shared" si="4"/>
        <v>6</v>
      </c>
      <c r="CB21" s="41">
        <f t="shared" si="4"/>
        <v>3</v>
      </c>
      <c r="CC21" s="41">
        <f t="shared" si="4"/>
        <v>1</v>
      </c>
      <c r="CD21" s="39">
        <f t="shared" si="4"/>
        <v>2</v>
      </c>
      <c r="CE21" s="40">
        <f t="shared" si="4"/>
        <v>9</v>
      </c>
      <c r="CF21" s="41">
        <f t="shared" si="4"/>
        <v>8</v>
      </c>
      <c r="CG21" s="28">
        <f t="shared" si="4"/>
        <v>1</v>
      </c>
      <c r="CH21" s="42">
        <f t="shared" si="4"/>
        <v>10</v>
      </c>
    </row>
    <row r="22" spans="1:86" s="2" customFormat="1" ht="28.5" customHeight="1" thickTop="1">
      <c r="A22" s="3" t="str">
        <f>A4</f>
        <v>Trabucco</v>
      </c>
      <c r="B22" s="4" t="s">
        <v>4</v>
      </c>
      <c r="C22" s="5" t="str">
        <f>A5</f>
        <v>Mantile</v>
      </c>
      <c r="D22" s="6">
        <v>2</v>
      </c>
      <c r="E22" s="7" t="s">
        <v>4</v>
      </c>
      <c r="F22" s="8">
        <v>1</v>
      </c>
      <c r="G22" s="9">
        <v>0</v>
      </c>
      <c r="H22" s="7" t="s">
        <v>4</v>
      </c>
      <c r="I22" s="10">
        <v>0</v>
      </c>
      <c r="K22" s="53"/>
      <c r="L22" s="53"/>
      <c r="M22" s="53"/>
      <c r="N22" s="53"/>
      <c r="O22" s="53"/>
      <c r="P22" s="53"/>
      <c r="Q22" s="53"/>
      <c r="R22" s="53"/>
      <c r="S22" s="53"/>
      <c r="V22" s="71" t="s">
        <v>30</v>
      </c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BO22" s="52"/>
      <c r="BY22" s="38"/>
      <c r="BZ22" s="56" t="s">
        <v>28</v>
      </c>
      <c r="CA22" s="40">
        <f t="shared" si="4"/>
        <v>5</v>
      </c>
      <c r="CB22" s="41">
        <f t="shared" si="4"/>
        <v>2</v>
      </c>
      <c r="CC22" s="41">
        <f t="shared" si="4"/>
        <v>2</v>
      </c>
      <c r="CD22" s="39">
        <f t="shared" si="4"/>
        <v>1</v>
      </c>
      <c r="CE22" s="40">
        <f t="shared" si="4"/>
        <v>6</v>
      </c>
      <c r="CF22" s="41">
        <f t="shared" si="4"/>
        <v>8</v>
      </c>
      <c r="CG22" s="28">
        <f t="shared" si="4"/>
        <v>-2</v>
      </c>
      <c r="CH22" s="42">
        <f t="shared" si="4"/>
        <v>8</v>
      </c>
    </row>
    <row r="23" spans="1:86" s="2" customFormat="1" ht="28.5" customHeight="1">
      <c r="A23" s="11" t="str">
        <f>C4</f>
        <v>Murgia U.</v>
      </c>
      <c r="B23" s="12" t="s">
        <v>4</v>
      </c>
      <c r="C23" s="13" t="str">
        <f>C5</f>
        <v>Aglì</v>
      </c>
      <c r="D23" s="14">
        <v>7</v>
      </c>
      <c r="E23" s="15" t="s">
        <v>4</v>
      </c>
      <c r="F23" s="16">
        <v>0</v>
      </c>
      <c r="G23" s="17">
        <v>5</v>
      </c>
      <c r="H23" s="15" t="s">
        <v>4</v>
      </c>
      <c r="I23" s="18">
        <v>0</v>
      </c>
      <c r="K23" s="53"/>
      <c r="L23" s="53"/>
      <c r="M23" s="53"/>
      <c r="N23" s="53"/>
      <c r="O23" s="53"/>
      <c r="P23" s="53"/>
      <c r="Q23" s="53"/>
      <c r="R23" s="53"/>
      <c r="S23" s="53"/>
      <c r="V23" s="58" t="s">
        <v>27</v>
      </c>
      <c r="W23" s="72"/>
      <c r="X23" s="72"/>
      <c r="Y23" s="72" t="s">
        <v>43</v>
      </c>
      <c r="Z23" s="72"/>
      <c r="AA23" s="72"/>
      <c r="AB23" s="72"/>
      <c r="AC23" s="72" t="s">
        <v>43</v>
      </c>
      <c r="AD23" s="72"/>
      <c r="AE23" s="72" t="s">
        <v>43</v>
      </c>
      <c r="AF23" s="72"/>
      <c r="AG23" s="72"/>
      <c r="AH23" s="72"/>
      <c r="AI23" s="72"/>
      <c r="AJ23" s="72"/>
      <c r="AK23" s="72" t="s">
        <v>43</v>
      </c>
      <c r="AL23" s="72"/>
      <c r="BY23" s="38"/>
      <c r="BZ23" s="56" t="s">
        <v>30</v>
      </c>
      <c r="CA23" s="40">
        <f t="shared" si="4"/>
        <v>7</v>
      </c>
      <c r="CB23" s="41">
        <f t="shared" si="4"/>
        <v>7</v>
      </c>
      <c r="CC23" s="41">
        <f t="shared" si="4"/>
        <v>0</v>
      </c>
      <c r="CD23" s="39">
        <f t="shared" si="4"/>
        <v>0</v>
      </c>
      <c r="CE23" s="40">
        <f t="shared" si="4"/>
        <v>44</v>
      </c>
      <c r="CF23" s="41">
        <f t="shared" si="4"/>
        <v>3</v>
      </c>
      <c r="CG23" s="28">
        <f t="shared" si="4"/>
        <v>41</v>
      </c>
      <c r="CH23" s="42">
        <f t="shared" si="4"/>
        <v>21</v>
      </c>
    </row>
    <row r="24" spans="1:86" s="2" customFormat="1" ht="28.5" customHeight="1">
      <c r="A24" s="11" t="str">
        <f>A6</f>
        <v>Torrelli</v>
      </c>
      <c r="B24" s="12" t="s">
        <v>4</v>
      </c>
      <c r="C24" s="13" t="str">
        <f>C7</f>
        <v>Martina</v>
      </c>
      <c r="D24" s="14">
        <v>0</v>
      </c>
      <c r="E24" s="15" t="s">
        <v>4</v>
      </c>
      <c r="F24" s="16">
        <v>1</v>
      </c>
      <c r="G24" s="17"/>
      <c r="H24" s="15" t="s">
        <v>4</v>
      </c>
      <c r="I24" s="18"/>
      <c r="K24" s="53"/>
      <c r="L24" s="53"/>
      <c r="M24" s="53"/>
      <c r="N24" s="53"/>
      <c r="O24" s="53"/>
      <c r="P24" s="53"/>
      <c r="Q24" s="53"/>
      <c r="R24" s="53"/>
      <c r="S24" s="53"/>
      <c r="V24" s="58" t="s">
        <v>25</v>
      </c>
      <c r="W24" s="72"/>
      <c r="X24" s="72"/>
      <c r="Y24" s="72"/>
      <c r="Z24" s="72"/>
      <c r="AA24" s="72"/>
      <c r="AB24" s="72"/>
      <c r="AC24" s="72"/>
      <c r="AD24" s="72"/>
      <c r="AE24" s="72" t="s">
        <v>43</v>
      </c>
      <c r="AF24" s="72"/>
      <c r="AG24" s="72"/>
      <c r="AH24" s="72"/>
      <c r="AI24" s="72" t="s">
        <v>43</v>
      </c>
      <c r="AJ24" s="72"/>
      <c r="AK24" s="72"/>
      <c r="AL24" s="72"/>
      <c r="BY24" s="38"/>
      <c r="BZ24" s="56" t="s">
        <v>27</v>
      </c>
      <c r="CA24" s="40">
        <f t="shared" si="4"/>
        <v>3</v>
      </c>
      <c r="CB24" s="41">
        <f t="shared" si="4"/>
        <v>1</v>
      </c>
      <c r="CC24" s="41">
        <f t="shared" si="4"/>
        <v>1</v>
      </c>
      <c r="CD24" s="39">
        <f t="shared" si="4"/>
        <v>1</v>
      </c>
      <c r="CE24" s="40">
        <f t="shared" si="4"/>
        <v>1</v>
      </c>
      <c r="CF24" s="41">
        <f t="shared" si="4"/>
        <v>9</v>
      </c>
      <c r="CG24" s="28">
        <f t="shared" si="4"/>
        <v>-8</v>
      </c>
      <c r="CH24" s="42">
        <f t="shared" si="4"/>
        <v>4</v>
      </c>
    </row>
    <row r="25" spans="1:86" s="2" customFormat="1" ht="28.5" customHeight="1" thickBot="1">
      <c r="A25" s="30" t="str">
        <f>A7</f>
        <v>Murgia M.</v>
      </c>
      <c r="B25" s="31" t="s">
        <v>4</v>
      </c>
      <c r="C25" s="32" t="str">
        <f>C6</f>
        <v>Buffa</v>
      </c>
      <c r="D25" s="33">
        <v>4</v>
      </c>
      <c r="E25" s="34" t="s">
        <v>4</v>
      </c>
      <c r="F25" s="35">
        <v>0</v>
      </c>
      <c r="G25" s="36">
        <v>2</v>
      </c>
      <c r="H25" s="34" t="s">
        <v>4</v>
      </c>
      <c r="I25" s="37">
        <v>0</v>
      </c>
      <c r="K25" s="83"/>
      <c r="L25" s="83"/>
      <c r="M25" s="84"/>
      <c r="N25" s="84"/>
      <c r="O25" s="84"/>
      <c r="P25" s="84"/>
      <c r="Q25" s="84"/>
      <c r="R25" s="84"/>
      <c r="S25" s="84"/>
      <c r="BY25" s="45"/>
      <c r="BZ25" s="57" t="s">
        <v>25</v>
      </c>
      <c r="CA25" s="47">
        <f t="shared" si="4"/>
        <v>5</v>
      </c>
      <c r="CB25" s="48">
        <f t="shared" si="4"/>
        <v>2</v>
      </c>
      <c r="CC25" s="48">
        <f t="shared" si="4"/>
        <v>2</v>
      </c>
      <c r="CD25" s="46">
        <f t="shared" si="4"/>
        <v>1</v>
      </c>
      <c r="CE25" s="47">
        <f t="shared" si="4"/>
        <v>6</v>
      </c>
      <c r="CF25" s="48">
        <f t="shared" si="4"/>
        <v>9</v>
      </c>
      <c r="CG25" s="50">
        <f t="shared" si="4"/>
        <v>-3</v>
      </c>
      <c r="CH25" s="51">
        <f t="shared" si="4"/>
        <v>8</v>
      </c>
    </row>
    <row r="26" ht="12.75">
      <c r="BV26" s="2"/>
    </row>
  </sheetData>
  <sheetProtection selectLockedCells="1" selectUnlockedCells="1"/>
  <mergeCells count="103">
    <mergeCell ref="BY16:CH16"/>
    <mergeCell ref="A21:C21"/>
    <mergeCell ref="D21:F21"/>
    <mergeCell ref="G21:I21"/>
    <mergeCell ref="K21:M21"/>
    <mergeCell ref="N21:P21"/>
    <mergeCell ref="Q21:S21"/>
    <mergeCell ref="AI13:AJ16"/>
    <mergeCell ref="AK13:AL16"/>
    <mergeCell ref="W17:X17"/>
    <mergeCell ref="K25:L25"/>
    <mergeCell ref="M25:S25"/>
    <mergeCell ref="A15:C15"/>
    <mergeCell ref="D15:F15"/>
    <mergeCell ref="G15:I15"/>
    <mergeCell ref="K15:M15"/>
    <mergeCell ref="N15:P15"/>
    <mergeCell ref="Q15:S15"/>
    <mergeCell ref="BN4:BW4"/>
    <mergeCell ref="BY4:CH4"/>
    <mergeCell ref="N9:P9"/>
    <mergeCell ref="Q9:S9"/>
    <mergeCell ref="A9:C9"/>
    <mergeCell ref="D9:F9"/>
    <mergeCell ref="G9:I9"/>
    <mergeCell ref="K9:M9"/>
    <mergeCell ref="AG13:AH16"/>
    <mergeCell ref="A1:S1"/>
    <mergeCell ref="A3:C3"/>
    <mergeCell ref="D3:F3"/>
    <mergeCell ref="G3:I3"/>
    <mergeCell ref="K3:M3"/>
    <mergeCell ref="N3:P3"/>
    <mergeCell ref="Q3:S3"/>
    <mergeCell ref="V13:V16"/>
    <mergeCell ref="AA17:AB17"/>
    <mergeCell ref="AC17:AD17"/>
    <mergeCell ref="AE17:AF17"/>
    <mergeCell ref="AG17:AH17"/>
    <mergeCell ref="AI17:AJ17"/>
    <mergeCell ref="W13:X16"/>
    <mergeCell ref="Y13:Z16"/>
    <mergeCell ref="AA13:AB16"/>
    <mergeCell ref="AC13:AD16"/>
    <mergeCell ref="AE13:AF16"/>
    <mergeCell ref="AK17:AL17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Y17:Z17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4:AL24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W24:X24"/>
    <mergeCell ref="Y24:Z24"/>
    <mergeCell ref="AA24:AB24"/>
    <mergeCell ref="AC24:AD24"/>
    <mergeCell ref="AE24:AF24"/>
    <mergeCell ref="AG24:AH24"/>
    <mergeCell ref="AI24:AJ24"/>
  </mergeCells>
  <printOptions horizontalCentered="1"/>
  <pageMargins left="0.2362204724409449" right="0.2362204724409449" top="0.5118110236220472" bottom="0.5118110236220472" header="0.5118110236220472" footer="0.5118110236220472"/>
  <pageSetup horizontalDpi="300" verticalDpi="300" orientation="portrait" paperSize="9" scale="90" r:id="rId1"/>
  <headerFooter alignWithMargins="0">
    <oddHeader xml:space="preserve">&amp;C&amp;"Arial,Cursiva"&amp;14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MRGGUO62S12B354N</cp:lastModifiedBy>
  <cp:lastPrinted>2011-12-13T14:34:25Z</cp:lastPrinted>
  <dcterms:created xsi:type="dcterms:W3CDTF">2011-03-11T08:07:55Z</dcterms:created>
  <dcterms:modified xsi:type="dcterms:W3CDTF">2012-10-17T06:08:03Z</dcterms:modified>
  <cp:category/>
  <cp:version/>
  <cp:contentType/>
  <cp:contentStatus/>
</cp:coreProperties>
</file>