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Calendario" sheetId="1" r:id="rId1"/>
  </sheets>
  <definedNames>
    <definedName name="_xlnm.Print_Area" localSheetId="0">'Calendario'!$A$1:$S$25</definedName>
  </definedNames>
  <calcPr fullCalcOnLoad="1"/>
</workbook>
</file>

<file path=xl/sharedStrings.xml><?xml version="1.0" encoding="utf-8"?>
<sst xmlns="http://schemas.openxmlformats.org/spreadsheetml/2006/main" count="269" uniqueCount="46">
  <si>
    <t>6° TORNEO SCORPIONS LUSERNETTA 2013 – 2014</t>
  </si>
  <si>
    <t>1^ GIORNATA</t>
  </si>
  <si>
    <t>andata</t>
  </si>
  <si>
    <t>ritorno</t>
  </si>
  <si>
    <t>2^ GIORNATA</t>
  </si>
  <si>
    <t>Dighero</t>
  </si>
  <si>
    <t>-</t>
  </si>
  <si>
    <t>Mantile</t>
  </si>
  <si>
    <t>.</t>
  </si>
  <si>
    <t>Palazzo</t>
  </si>
  <si>
    <t>CLASSIFICA</t>
  </si>
  <si>
    <t>CLASSIFICA ANDATA</t>
  </si>
  <si>
    <t>Aglì</t>
  </si>
  <si>
    <t>Murgia U.</t>
  </si>
  <si>
    <t>POS</t>
  </si>
  <si>
    <t>NOMINATIVO</t>
  </si>
  <si>
    <t>G</t>
  </si>
  <si>
    <t>V</t>
  </si>
  <si>
    <t>N</t>
  </si>
  <si>
    <t>P</t>
  </si>
  <si>
    <t>GF</t>
  </si>
  <si>
    <t>GS</t>
  </si>
  <si>
    <t>DIF</t>
  </si>
  <si>
    <t>Occeli</t>
  </si>
  <si>
    <t>Martina</t>
  </si>
  <si>
    <t>Occelli</t>
  </si>
  <si>
    <t>AGLI'</t>
  </si>
  <si>
    <t>Murgia M.</t>
  </si>
  <si>
    <t>DIGHERO</t>
  </si>
  <si>
    <t>MANTILE</t>
  </si>
  <si>
    <t>3^ GIORNATA</t>
  </si>
  <si>
    <t>4^ GIORNATA</t>
  </si>
  <si>
    <t>MARTINA</t>
  </si>
  <si>
    <t>MURGIA M.</t>
  </si>
  <si>
    <t>MURGIA U.</t>
  </si>
  <si>
    <t>OCCELLI</t>
  </si>
  <si>
    <t>PALAZZO</t>
  </si>
  <si>
    <t>5^ GIORNATA</t>
  </si>
  <si>
    <t>6^ GIORNATA</t>
  </si>
  <si>
    <t>CLASSIFICA RITORNO</t>
  </si>
  <si>
    <t>7^ GIORNATA</t>
  </si>
  <si>
    <t>ANDATA</t>
  </si>
  <si>
    <t>AGLI</t>
  </si>
  <si>
    <t>MURGIA M</t>
  </si>
  <si>
    <t>MURGIA U</t>
  </si>
  <si>
    <t>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</si>
</sst>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0"/>
      <name val="Arial"/>
      <family val="2"/>
    </font>
    <font>
      <b/>
      <i/>
      <u val="single"/>
      <sz val="14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medium">
        <color indexed="63"/>
      </left>
      <right style="double">
        <color indexed="8"/>
      </right>
      <top style="medium"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63"/>
      </top>
      <bottom style="double">
        <color indexed="8"/>
      </bottom>
    </border>
    <border>
      <left style="double">
        <color indexed="8"/>
      </left>
      <right style="medium">
        <color indexed="63"/>
      </right>
      <top style="medium">
        <color indexed="63"/>
      </top>
      <bottom style="double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6" fillId="3" borderId="10" xfId="0" applyFont="1" applyFill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4" fontId="5" fillId="0" borderId="13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7" fillId="4" borderId="16" xfId="0" applyFont="1" applyFill="1" applyBorder="1" applyAlignment="1">
      <alignment horizontal="center" vertical="center"/>
    </xf>
    <xf numFmtId="164" fontId="8" fillId="4" borderId="17" xfId="0" applyFont="1" applyFill="1" applyBorder="1" applyAlignment="1">
      <alignment horizontal="center" vertical="center"/>
    </xf>
    <xf numFmtId="164" fontId="8" fillId="4" borderId="18" xfId="0" applyFont="1" applyFill="1" applyBorder="1" applyAlignment="1">
      <alignment horizontal="center" vertical="center"/>
    </xf>
    <xf numFmtId="164" fontId="8" fillId="4" borderId="19" xfId="0" applyFont="1" applyFill="1" applyBorder="1" applyAlignment="1">
      <alignment horizontal="center" vertical="center"/>
    </xf>
    <xf numFmtId="164" fontId="9" fillId="4" borderId="20" xfId="0" applyFont="1" applyFill="1" applyBorder="1" applyAlignment="1">
      <alignment horizontal="center" vertical="center"/>
    </xf>
    <xf numFmtId="164" fontId="10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4" fontId="11" fillId="0" borderId="26" xfId="0" applyFon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4" fontId="5" fillId="0" borderId="28" xfId="0" applyFont="1" applyBorder="1" applyAlignment="1">
      <alignment horizontal="center" vertical="center"/>
    </xf>
    <xf numFmtId="164" fontId="5" fillId="0" borderId="29" xfId="0" applyFont="1" applyBorder="1" applyAlignment="1">
      <alignment horizontal="center" vertical="center"/>
    </xf>
    <xf numFmtId="164" fontId="3" fillId="0" borderId="30" xfId="0" applyFont="1" applyBorder="1" applyAlignment="1">
      <alignment horizontal="center" vertical="center"/>
    </xf>
    <xf numFmtId="164" fontId="3" fillId="0" borderId="28" xfId="0" applyFont="1" applyBorder="1" applyAlignment="1">
      <alignment horizontal="center" vertical="center"/>
    </xf>
    <xf numFmtId="164" fontId="3" fillId="0" borderId="29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164" fontId="4" fillId="0" borderId="31" xfId="0" applyFont="1" applyBorder="1" applyAlignment="1">
      <alignment horizontal="center" vertical="center"/>
    </xf>
    <xf numFmtId="164" fontId="10" fillId="0" borderId="32" xfId="0" applyFont="1" applyBorder="1" applyAlignment="1">
      <alignment horizontal="center" vertical="center"/>
    </xf>
    <xf numFmtId="164" fontId="0" fillId="0" borderId="33" xfId="0" applyFont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/>
    </xf>
    <xf numFmtId="164" fontId="10" fillId="0" borderId="36" xfId="0" applyFont="1" applyBorder="1" applyAlignment="1">
      <alignment horizontal="center" vertical="center"/>
    </xf>
    <xf numFmtId="164" fontId="0" fillId="0" borderId="37" xfId="0" applyFont="1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0" fillId="0" borderId="40" xfId="0" applyFont="1" applyBorder="1" applyAlignment="1">
      <alignment horizontal="center" vertical="center"/>
    </xf>
    <xf numFmtId="166" fontId="0" fillId="0" borderId="40" xfId="0" applyNumberFormat="1" applyBorder="1" applyAlignment="1">
      <alignment horizontal="center" vertical="center"/>
    </xf>
    <xf numFmtId="164" fontId="11" fillId="0" borderId="41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0" fillId="0" borderId="34" xfId="0" applyFont="1" applyBorder="1" applyAlignment="1">
      <alignment horizontal="center" vertical="center" textRotation="45"/>
    </xf>
    <xf numFmtId="164" fontId="0" fillId="0" borderId="34" xfId="0" applyFont="1" applyBorder="1" applyAlignment="1">
      <alignment horizontal="center" vertical="center" textRotation="255"/>
    </xf>
    <xf numFmtId="164" fontId="0" fillId="0" borderId="0" xfId="0" applyFont="1" applyFill="1" applyBorder="1" applyAlignment="1">
      <alignment horizontal="center" vertical="center" textRotation="255"/>
    </xf>
    <xf numFmtId="164" fontId="10" fillId="0" borderId="34" xfId="0" applyFont="1" applyBorder="1" applyAlignment="1">
      <alignment horizontal="center" vertical="center"/>
    </xf>
    <xf numFmtId="164" fontId="0" fillId="5" borderId="34" xfId="0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42" xfId="0" applyFont="1" applyBorder="1" applyAlignment="1">
      <alignment horizontal="center" vertical="center" textRotation="255"/>
    </xf>
    <xf numFmtId="164" fontId="0" fillId="0" borderId="42" xfId="0" applyFont="1" applyFill="1" applyBorder="1" applyAlignment="1">
      <alignment horizontal="center" vertical="center" textRotation="255"/>
    </xf>
    <xf numFmtId="164" fontId="10" fillId="0" borderId="33" xfId="0" applyFont="1" applyFill="1" applyBorder="1" applyAlignment="1">
      <alignment horizontal="center" vertical="center"/>
    </xf>
    <xf numFmtId="164" fontId="0" fillId="0" borderId="34" xfId="0" applyFont="1" applyFill="1" applyBorder="1" applyAlignment="1">
      <alignment horizontal="center" vertical="center"/>
    </xf>
    <xf numFmtId="164" fontId="0" fillId="0" borderId="34" xfId="0" applyFill="1" applyBorder="1" applyAlignment="1">
      <alignment horizontal="center" vertical="center"/>
    </xf>
    <xf numFmtId="164" fontId="10" fillId="0" borderId="3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="70" zoomScaleNormal="70" workbookViewId="0" topLeftCell="T10">
      <selection activeCell="AR18" sqref="AR18"/>
    </sheetView>
  </sheetViews>
  <sheetFormatPr defaultColWidth="9.140625" defaultRowHeight="12.75"/>
  <cols>
    <col min="1" max="1" width="10.7109375" style="1" customWidth="1"/>
    <col min="2" max="2" width="2.421875" style="1" customWidth="1"/>
    <col min="3" max="3" width="10.7109375" style="1" customWidth="1"/>
    <col min="4" max="4" width="3.28125" style="1" customWidth="1"/>
    <col min="5" max="5" width="2.421875" style="1" customWidth="1"/>
    <col min="6" max="7" width="3.28125" style="1" customWidth="1"/>
    <col min="8" max="8" width="2.421875" style="1" customWidth="1"/>
    <col min="9" max="10" width="3.28125" style="1" customWidth="1"/>
    <col min="11" max="11" width="12.00390625" style="1" customWidth="1"/>
    <col min="12" max="12" width="2.421875" style="1" customWidth="1"/>
    <col min="13" max="13" width="12.00390625" style="1" customWidth="1"/>
    <col min="14" max="14" width="3.28125" style="1" customWidth="1"/>
    <col min="15" max="15" width="2.421875" style="1" customWidth="1"/>
    <col min="16" max="17" width="3.28125" style="1" customWidth="1"/>
    <col min="18" max="18" width="2.421875" style="1" customWidth="1"/>
    <col min="19" max="19" width="3.28125" style="1" customWidth="1"/>
    <col min="20" max="20" width="9.140625" style="1" customWidth="1"/>
    <col min="21" max="21" width="7.421875" style="1" customWidth="1"/>
    <col min="22" max="22" width="18.28125" style="1" customWidth="1"/>
    <col min="23" max="30" width="6.8515625" style="1" customWidth="1"/>
    <col min="31" max="32" width="9.140625" style="1" customWidth="1"/>
    <col min="33" max="33" width="7.421875" style="1" customWidth="1"/>
    <col min="34" max="34" width="18.28125" style="1" customWidth="1"/>
    <col min="35" max="42" width="6.8515625" style="1" customWidth="1"/>
    <col min="43" max="201" width="9.140625" style="1" customWidth="1"/>
    <col min="202" max="16384" width="11.57421875" style="0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8:18" ht="21" customHeight="1">
      <c r="H2" s="3"/>
      <c r="R2" s="3"/>
    </row>
    <row r="3" spans="1:19" s="7" customFormat="1" ht="17.25" customHeight="1">
      <c r="A3" s="4" t="s">
        <v>1</v>
      </c>
      <c r="B3" s="4"/>
      <c r="C3" s="4"/>
      <c r="D3" s="5" t="s">
        <v>2</v>
      </c>
      <c r="E3" s="5"/>
      <c r="F3" s="5"/>
      <c r="G3" s="6" t="s">
        <v>3</v>
      </c>
      <c r="H3" s="6"/>
      <c r="I3" s="6"/>
      <c r="K3" s="4" t="s">
        <v>4</v>
      </c>
      <c r="L3" s="4"/>
      <c r="M3" s="4"/>
      <c r="N3" s="5" t="s">
        <v>2</v>
      </c>
      <c r="O3" s="5"/>
      <c r="P3" s="5"/>
      <c r="Q3" s="6" t="s">
        <v>3</v>
      </c>
      <c r="R3" s="6"/>
      <c r="S3" s="6"/>
    </row>
    <row r="4" spans="1:42" s="7" customFormat="1" ht="28.5" customHeight="1">
      <c r="A4" s="8" t="s">
        <v>5</v>
      </c>
      <c r="B4" s="9" t="s">
        <v>6</v>
      </c>
      <c r="C4" s="10" t="s">
        <v>7</v>
      </c>
      <c r="D4" s="11">
        <v>1</v>
      </c>
      <c r="E4" s="12" t="s">
        <v>8</v>
      </c>
      <c r="F4" s="13">
        <v>2</v>
      </c>
      <c r="G4" s="14">
        <v>3</v>
      </c>
      <c r="H4" s="12" t="s">
        <v>8</v>
      </c>
      <c r="I4" s="15">
        <v>0</v>
      </c>
      <c r="K4" s="8" t="s">
        <v>5</v>
      </c>
      <c r="L4" s="9" t="s">
        <v>6</v>
      </c>
      <c r="M4" s="10" t="s">
        <v>9</v>
      </c>
      <c r="N4" s="11">
        <v>2</v>
      </c>
      <c r="O4" s="12" t="s">
        <v>6</v>
      </c>
      <c r="P4" s="13">
        <v>0</v>
      </c>
      <c r="Q4" s="14">
        <v>4</v>
      </c>
      <c r="R4" s="12" t="s">
        <v>6</v>
      </c>
      <c r="S4" s="15">
        <v>0</v>
      </c>
      <c r="U4" s="16" t="s">
        <v>10</v>
      </c>
      <c r="V4" s="16"/>
      <c r="W4" s="16"/>
      <c r="X4" s="16"/>
      <c r="Y4" s="16"/>
      <c r="Z4" s="16"/>
      <c r="AA4" s="16"/>
      <c r="AB4" s="16"/>
      <c r="AC4" s="16"/>
      <c r="AD4" s="16"/>
      <c r="AG4" s="16" t="s">
        <v>11</v>
      </c>
      <c r="AH4" s="16"/>
      <c r="AI4" s="16"/>
      <c r="AJ4" s="16"/>
      <c r="AK4" s="16"/>
      <c r="AL4" s="16"/>
      <c r="AM4" s="16"/>
      <c r="AN4" s="16"/>
      <c r="AO4" s="16"/>
      <c r="AP4" s="16"/>
    </row>
    <row r="5" spans="1:42" s="7" customFormat="1" ht="28.5" customHeight="1">
      <c r="A5" s="17" t="s">
        <v>9</v>
      </c>
      <c r="B5" s="18" t="s">
        <v>6</v>
      </c>
      <c r="C5" s="19" t="s">
        <v>12</v>
      </c>
      <c r="D5" s="20">
        <v>0</v>
      </c>
      <c r="E5" s="21" t="s">
        <v>8</v>
      </c>
      <c r="F5" s="22">
        <v>1</v>
      </c>
      <c r="G5" s="23"/>
      <c r="H5" s="21" t="s">
        <v>8</v>
      </c>
      <c r="I5" s="24"/>
      <c r="K5" s="17" t="str">
        <f>C4</f>
        <v>Mantile</v>
      </c>
      <c r="L5" s="18" t="s">
        <v>6</v>
      </c>
      <c r="M5" s="19" t="s">
        <v>13</v>
      </c>
      <c r="N5" s="20">
        <v>0</v>
      </c>
      <c r="O5" s="21" t="s">
        <v>6</v>
      </c>
      <c r="P5" s="22">
        <v>3</v>
      </c>
      <c r="Q5" s="23">
        <v>0</v>
      </c>
      <c r="R5" s="21" t="s">
        <v>6</v>
      </c>
      <c r="S5" s="24">
        <v>4</v>
      </c>
      <c r="U5" s="25" t="s">
        <v>14</v>
      </c>
      <c r="V5" s="26" t="s">
        <v>15</v>
      </c>
      <c r="W5" s="27" t="s">
        <v>16</v>
      </c>
      <c r="X5" s="28" t="s">
        <v>17</v>
      </c>
      <c r="Y5" s="28" t="s">
        <v>18</v>
      </c>
      <c r="Z5" s="26" t="s">
        <v>19</v>
      </c>
      <c r="AA5" s="27" t="s">
        <v>20</v>
      </c>
      <c r="AB5" s="28" t="s">
        <v>21</v>
      </c>
      <c r="AC5" s="26" t="s">
        <v>22</v>
      </c>
      <c r="AD5" s="29" t="s">
        <v>19</v>
      </c>
      <c r="AG5" s="25" t="s">
        <v>14</v>
      </c>
      <c r="AH5" s="26" t="s">
        <v>15</v>
      </c>
      <c r="AI5" s="27" t="s">
        <v>16</v>
      </c>
      <c r="AJ5" s="28" t="s">
        <v>17</v>
      </c>
      <c r="AK5" s="28" t="s">
        <v>18</v>
      </c>
      <c r="AL5" s="26" t="s">
        <v>19</v>
      </c>
      <c r="AM5" s="27" t="s">
        <v>20</v>
      </c>
      <c r="AN5" s="28" t="s">
        <v>21</v>
      </c>
      <c r="AO5" s="26" t="s">
        <v>22</v>
      </c>
      <c r="AP5" s="29" t="s">
        <v>19</v>
      </c>
    </row>
    <row r="6" spans="1:42" s="7" customFormat="1" ht="28.5" customHeight="1">
      <c r="A6" s="17" t="s">
        <v>23</v>
      </c>
      <c r="B6" s="18" t="s">
        <v>6</v>
      </c>
      <c r="C6" s="19" t="s">
        <v>13</v>
      </c>
      <c r="D6" s="20">
        <v>0</v>
      </c>
      <c r="E6" s="21" t="s">
        <v>8</v>
      </c>
      <c r="F6" s="22">
        <v>6</v>
      </c>
      <c r="G6" s="23">
        <v>0</v>
      </c>
      <c r="H6" s="21" t="s">
        <v>8</v>
      </c>
      <c r="I6" s="24">
        <v>8</v>
      </c>
      <c r="K6" s="17" t="s">
        <v>24</v>
      </c>
      <c r="L6" s="18" t="s">
        <v>6</v>
      </c>
      <c r="M6" s="19" t="s">
        <v>25</v>
      </c>
      <c r="N6" s="20">
        <v>1</v>
      </c>
      <c r="O6" s="21" t="s">
        <v>6</v>
      </c>
      <c r="P6" s="22">
        <v>0</v>
      </c>
      <c r="Q6" s="23"/>
      <c r="R6" s="21" t="s">
        <v>6</v>
      </c>
      <c r="S6" s="24"/>
      <c r="U6" s="30">
        <v>5</v>
      </c>
      <c r="V6" s="31" t="s">
        <v>26</v>
      </c>
      <c r="W6" s="32">
        <v>11</v>
      </c>
      <c r="X6" s="33">
        <v>4</v>
      </c>
      <c r="Y6" s="33">
        <v>2</v>
      </c>
      <c r="Z6" s="31">
        <v>5</v>
      </c>
      <c r="AA6" s="34">
        <f>F5+I5+P7+S7+D10+G10+N12+Q12+D19+G19+P19+S19+F23+I23</f>
        <v>12</v>
      </c>
      <c r="AB6" s="33">
        <f>D5+G5+N7+Q7+F10+I10+P12+S12+F19+I19+N19+Q19+D23+G23</f>
        <v>26</v>
      </c>
      <c r="AC6" s="35">
        <f>AA6-AB6</f>
        <v>-14</v>
      </c>
      <c r="AD6" s="36">
        <f aca="true" t="shared" si="0" ref="AD6:AD13">X6*3+Y6*1</f>
        <v>14</v>
      </c>
      <c r="AG6" s="30">
        <v>6</v>
      </c>
      <c r="AH6" s="31" t="s">
        <v>26</v>
      </c>
      <c r="AI6" s="32">
        <v>6</v>
      </c>
      <c r="AJ6" s="33">
        <v>1</v>
      </c>
      <c r="AK6" s="33">
        <v>2</v>
      </c>
      <c r="AL6" s="31">
        <v>3</v>
      </c>
      <c r="AM6" s="37">
        <f>F5+P7+D10+N12+D19+P19+F23</f>
        <v>5</v>
      </c>
      <c r="AN6" s="33">
        <f>D5+N7+F10+P12+F19+N19+D23</f>
        <v>16</v>
      </c>
      <c r="AO6" s="35">
        <f>AM6-AN6</f>
        <v>-11</v>
      </c>
      <c r="AP6" s="36">
        <f aca="true" t="shared" si="1" ref="AP6:AP13">AJ6*3+AK6*1</f>
        <v>5</v>
      </c>
    </row>
    <row r="7" spans="1:42" s="7" customFormat="1" ht="28.5" customHeight="1">
      <c r="A7" s="38" t="s">
        <v>27</v>
      </c>
      <c r="B7" s="39" t="s">
        <v>6</v>
      </c>
      <c r="C7" s="40" t="s">
        <v>24</v>
      </c>
      <c r="D7" s="41">
        <v>2</v>
      </c>
      <c r="E7" s="42" t="s">
        <v>6</v>
      </c>
      <c r="F7" s="43">
        <v>0</v>
      </c>
      <c r="G7" s="44">
        <v>1</v>
      </c>
      <c r="H7" s="42" t="s">
        <v>6</v>
      </c>
      <c r="I7" s="45">
        <v>2</v>
      </c>
      <c r="K7" s="38" t="str">
        <f>A7</f>
        <v>Murgia M.</v>
      </c>
      <c r="L7" s="39"/>
      <c r="M7" s="40" t="s">
        <v>12</v>
      </c>
      <c r="N7" s="41">
        <v>4</v>
      </c>
      <c r="O7" s="42" t="s">
        <v>6</v>
      </c>
      <c r="P7" s="43">
        <v>0</v>
      </c>
      <c r="Q7" s="44">
        <v>2</v>
      </c>
      <c r="R7" s="42" t="s">
        <v>6</v>
      </c>
      <c r="S7" s="45">
        <v>1</v>
      </c>
      <c r="U7" s="46">
        <v>3</v>
      </c>
      <c r="V7" s="47" t="s">
        <v>28</v>
      </c>
      <c r="W7" s="34">
        <v>14</v>
      </c>
      <c r="X7" s="48">
        <v>7</v>
      </c>
      <c r="Y7" s="48">
        <v>1</v>
      </c>
      <c r="Z7" s="47">
        <v>6</v>
      </c>
      <c r="AA7" s="34">
        <f>D4+G4+N4+Q4+D11+G11+P12+S12+D16+G16+N16+Q16+D22+G22</f>
        <v>28</v>
      </c>
      <c r="AB7" s="48">
        <f>F4+I4+P4+S4+F11+I11+Q12+F16+I16+P16+S16+F22+I22</f>
        <v>27</v>
      </c>
      <c r="AC7" s="35">
        <f aca="true" t="shared" si="2" ref="AC7:AC12">+AA7-AB7</f>
        <v>1</v>
      </c>
      <c r="AD7" s="36">
        <f t="shared" si="0"/>
        <v>22</v>
      </c>
      <c r="AG7" s="46">
        <v>3</v>
      </c>
      <c r="AH7" s="47" t="s">
        <v>28</v>
      </c>
      <c r="AI7" s="34">
        <v>7</v>
      </c>
      <c r="AJ7" s="48">
        <v>3</v>
      </c>
      <c r="AK7" s="48">
        <v>1</v>
      </c>
      <c r="AL7" s="47">
        <v>3</v>
      </c>
      <c r="AM7" s="37">
        <f>D4+N4+D11+P12+D16+N16+D22</f>
        <v>12</v>
      </c>
      <c r="AN7" s="48">
        <f>F4+P4+F11+N12+F16+P16+F22</f>
        <v>15</v>
      </c>
      <c r="AO7" s="35">
        <f aca="true" t="shared" si="3" ref="AO7:AO12">+AM7-AN7</f>
        <v>-3</v>
      </c>
      <c r="AP7" s="36">
        <f t="shared" si="1"/>
        <v>10</v>
      </c>
    </row>
    <row r="8" spans="8:42" ht="23.25" customHeight="1">
      <c r="H8" s="3"/>
      <c r="R8" s="3"/>
      <c r="U8" s="46">
        <v>4</v>
      </c>
      <c r="V8" s="47" t="s">
        <v>29</v>
      </c>
      <c r="W8" s="34">
        <v>14</v>
      </c>
      <c r="X8" s="48">
        <v>5</v>
      </c>
      <c r="Y8" s="48">
        <v>3</v>
      </c>
      <c r="Z8" s="47">
        <v>6</v>
      </c>
      <c r="AA8" s="34">
        <f>F4+I4+N5+Q5+D12+G12+P13+S13+F19+I19+N18+Q18+F24+I24</f>
        <v>21</v>
      </c>
      <c r="AB8" s="48">
        <f>D4+G4+P5+S5+F12+I12+N13+Q13+D19+G19+P18+S18+D24+G24</f>
        <v>22</v>
      </c>
      <c r="AC8" s="35">
        <f t="shared" si="2"/>
        <v>-1</v>
      </c>
      <c r="AD8" s="36">
        <f t="shared" si="0"/>
        <v>18</v>
      </c>
      <c r="AG8" s="46">
        <v>5</v>
      </c>
      <c r="AH8" s="47" t="s">
        <v>29</v>
      </c>
      <c r="AI8" s="34">
        <v>7</v>
      </c>
      <c r="AJ8" s="48">
        <v>2</v>
      </c>
      <c r="AK8" s="48">
        <v>3</v>
      </c>
      <c r="AL8" s="47">
        <v>2</v>
      </c>
      <c r="AM8" s="34">
        <f>F4+N5+D12+P13+F19+N18+F24</f>
        <v>14</v>
      </c>
      <c r="AN8" s="48">
        <f>D4+P5+F12+N13+D19+P18+D24</f>
        <v>12</v>
      </c>
      <c r="AO8" s="35">
        <f t="shared" si="3"/>
        <v>2</v>
      </c>
      <c r="AP8" s="36">
        <f t="shared" si="1"/>
        <v>9</v>
      </c>
    </row>
    <row r="9" spans="1:42" s="7" customFormat="1" ht="17.25" customHeight="1">
      <c r="A9" s="4" t="s">
        <v>30</v>
      </c>
      <c r="B9" s="4"/>
      <c r="C9" s="4"/>
      <c r="D9" s="5" t="s">
        <v>2</v>
      </c>
      <c r="E9" s="5"/>
      <c r="F9" s="5"/>
      <c r="G9" s="6" t="s">
        <v>3</v>
      </c>
      <c r="H9" s="6"/>
      <c r="I9" s="6"/>
      <c r="K9" s="4" t="s">
        <v>31</v>
      </c>
      <c r="L9" s="4"/>
      <c r="M9" s="4"/>
      <c r="N9" s="5" t="s">
        <v>2</v>
      </c>
      <c r="O9" s="5"/>
      <c r="P9" s="5"/>
      <c r="Q9" s="6" t="s">
        <v>3</v>
      </c>
      <c r="R9" s="6"/>
      <c r="S9" s="6"/>
      <c r="U9" s="46">
        <v>6</v>
      </c>
      <c r="V9" s="47" t="s">
        <v>32</v>
      </c>
      <c r="W9" s="34">
        <v>9</v>
      </c>
      <c r="X9" s="48">
        <v>3</v>
      </c>
      <c r="Y9" s="48">
        <v>2</v>
      </c>
      <c r="Z9" s="49">
        <v>4</v>
      </c>
      <c r="AA9" s="34">
        <f>F7+I7+N6+Q6+F12+I12+N10+Q10+D18+G18+P16+S16+D23+G23</f>
        <v>6</v>
      </c>
      <c r="AB9" s="48">
        <f>D7+G7+P6+S6+D12+G12+P10+S10+F18+I18+N16+Q16+F23+I23</f>
        <v>13</v>
      </c>
      <c r="AC9" s="35">
        <f t="shared" si="2"/>
        <v>-7</v>
      </c>
      <c r="AD9" s="36">
        <f t="shared" si="0"/>
        <v>11</v>
      </c>
      <c r="AG9" s="46">
        <v>4</v>
      </c>
      <c r="AH9" s="47" t="s">
        <v>32</v>
      </c>
      <c r="AI9" s="34">
        <v>6</v>
      </c>
      <c r="AJ9" s="48">
        <v>2</v>
      </c>
      <c r="AK9" s="48">
        <v>2</v>
      </c>
      <c r="AL9" s="49">
        <v>2</v>
      </c>
      <c r="AM9" s="34">
        <f>F7+N6+F12+N10+D18+P16+D23</f>
        <v>3</v>
      </c>
      <c r="AN9" s="48">
        <f>D7+P6+D12+P10+F18+N16+F23</f>
        <v>6</v>
      </c>
      <c r="AO9" s="35">
        <f t="shared" si="3"/>
        <v>-3</v>
      </c>
      <c r="AP9" s="36">
        <f t="shared" si="1"/>
        <v>8</v>
      </c>
    </row>
    <row r="10" spans="1:42" s="7" customFormat="1" ht="28.5" customHeight="1">
      <c r="A10" s="8" t="s">
        <v>12</v>
      </c>
      <c r="B10" s="9" t="s">
        <v>6</v>
      </c>
      <c r="C10" s="10" t="s">
        <v>13</v>
      </c>
      <c r="D10" s="11">
        <v>0</v>
      </c>
      <c r="E10" s="12" t="s">
        <v>6</v>
      </c>
      <c r="F10" s="13">
        <v>7</v>
      </c>
      <c r="G10" s="14">
        <v>1</v>
      </c>
      <c r="H10" s="12" t="s">
        <v>6</v>
      </c>
      <c r="I10" s="15">
        <v>6</v>
      </c>
      <c r="K10" s="8" t="s">
        <v>24</v>
      </c>
      <c r="L10" s="9" t="s">
        <v>6</v>
      </c>
      <c r="M10" s="10" t="str">
        <f>C6</f>
        <v>Murgia U.</v>
      </c>
      <c r="N10" s="11">
        <v>0</v>
      </c>
      <c r="O10" s="12" t="s">
        <v>6</v>
      </c>
      <c r="P10" s="13">
        <v>3</v>
      </c>
      <c r="Q10" s="14"/>
      <c r="R10" s="12" t="s">
        <v>6</v>
      </c>
      <c r="S10" s="15"/>
      <c r="U10" s="46">
        <v>2</v>
      </c>
      <c r="V10" s="47" t="s">
        <v>33</v>
      </c>
      <c r="W10" s="34">
        <v>13</v>
      </c>
      <c r="X10" s="48">
        <v>10</v>
      </c>
      <c r="Y10" s="48">
        <v>1</v>
      </c>
      <c r="Z10" s="49">
        <v>2</v>
      </c>
      <c r="AA10" s="34">
        <f>D7+G7+N7+Q7+D13+G13+N13+Q13+D17+G17+N17+Q17+F22+I22</f>
        <v>40</v>
      </c>
      <c r="AB10" s="48">
        <f>F7+I7+P7+S7+F13+I13+P13+S13+F17+I17+P17+S17+D22+G22</f>
        <v>12</v>
      </c>
      <c r="AC10" s="35">
        <f t="shared" si="2"/>
        <v>28</v>
      </c>
      <c r="AD10" s="36">
        <f t="shared" si="0"/>
        <v>31</v>
      </c>
      <c r="AG10" s="46">
        <v>2</v>
      </c>
      <c r="AH10" s="47" t="s">
        <v>33</v>
      </c>
      <c r="AI10" s="34">
        <v>7</v>
      </c>
      <c r="AJ10" s="48">
        <v>5</v>
      </c>
      <c r="AK10" s="48">
        <v>1</v>
      </c>
      <c r="AL10" s="49">
        <v>1</v>
      </c>
      <c r="AM10" s="34">
        <f>D7+N7+D13+N13+D17+N17+F22</f>
        <v>21</v>
      </c>
      <c r="AN10" s="48">
        <f>F7+P7+F13+P13+F17+P17+D22</f>
        <v>8</v>
      </c>
      <c r="AO10" s="35">
        <f t="shared" si="3"/>
        <v>13</v>
      </c>
      <c r="AP10" s="36">
        <f t="shared" si="1"/>
        <v>16</v>
      </c>
    </row>
    <row r="11" spans="1:42" s="7" customFormat="1" ht="28.5" customHeight="1">
      <c r="A11" s="17" t="s">
        <v>5</v>
      </c>
      <c r="B11" s="18" t="s">
        <v>6</v>
      </c>
      <c r="C11" s="19" t="s">
        <v>25</v>
      </c>
      <c r="D11" s="20">
        <v>5</v>
      </c>
      <c r="E11" s="21" t="s">
        <v>6</v>
      </c>
      <c r="F11" s="22">
        <v>1</v>
      </c>
      <c r="G11" s="23">
        <v>2</v>
      </c>
      <c r="H11" s="21" t="s">
        <v>6</v>
      </c>
      <c r="I11" s="24">
        <v>1</v>
      </c>
      <c r="K11" s="17" t="str">
        <f>A5</f>
        <v>Palazzo</v>
      </c>
      <c r="L11" s="18" t="s">
        <v>6</v>
      </c>
      <c r="M11" s="19" t="s">
        <v>25</v>
      </c>
      <c r="N11" s="20">
        <v>0</v>
      </c>
      <c r="O11" s="21" t="s">
        <v>6</v>
      </c>
      <c r="P11" s="22">
        <v>1</v>
      </c>
      <c r="Q11" s="23"/>
      <c r="R11" s="21" t="s">
        <v>6</v>
      </c>
      <c r="S11" s="24"/>
      <c r="U11" s="46">
        <v>1</v>
      </c>
      <c r="V11" s="47" t="s">
        <v>34</v>
      </c>
      <c r="W11" s="34">
        <v>12</v>
      </c>
      <c r="X11" s="48">
        <v>12</v>
      </c>
      <c r="Y11" s="48">
        <v>0</v>
      </c>
      <c r="Z11" s="49">
        <v>0</v>
      </c>
      <c r="AA11" s="34">
        <f>F6+I6+P5+S5+F10+I10+P10+S10+F16+I16+P17+S17+F25+I25</f>
        <v>73</v>
      </c>
      <c r="AB11" s="48">
        <f>D6+G6+N5+Q5+D10+G10+N10+Q10+D16+G16+N17+Q17+D25+G25</f>
        <v>4</v>
      </c>
      <c r="AC11" s="35">
        <f t="shared" si="2"/>
        <v>69</v>
      </c>
      <c r="AD11" s="36">
        <f t="shared" si="0"/>
        <v>36</v>
      </c>
      <c r="AG11" s="46">
        <v>1</v>
      </c>
      <c r="AH11" s="47" t="s">
        <v>34</v>
      </c>
      <c r="AI11" s="34">
        <v>7</v>
      </c>
      <c r="AJ11" s="48">
        <v>7</v>
      </c>
      <c r="AK11" s="48">
        <v>0</v>
      </c>
      <c r="AL11" s="49">
        <v>0</v>
      </c>
      <c r="AM11" s="34">
        <f>F6+P5+F10+P10+F16+P17+F25</f>
        <v>41</v>
      </c>
      <c r="AN11" s="48">
        <f>D6+N5+D10+N10+D16+N17+D25</f>
        <v>3</v>
      </c>
      <c r="AO11" s="35">
        <f t="shared" si="3"/>
        <v>38</v>
      </c>
      <c r="AP11" s="36">
        <f t="shared" si="1"/>
        <v>21</v>
      </c>
    </row>
    <row r="12" spans="1:42" s="7" customFormat="1" ht="28.5" customHeight="1">
      <c r="A12" s="17" t="s">
        <v>7</v>
      </c>
      <c r="B12" s="18" t="s">
        <v>6</v>
      </c>
      <c r="C12" s="19" t="str">
        <f>C7</f>
        <v>Martina</v>
      </c>
      <c r="D12" s="20">
        <v>1</v>
      </c>
      <c r="E12" s="21" t="s">
        <v>6</v>
      </c>
      <c r="F12" s="22">
        <v>1</v>
      </c>
      <c r="G12" s="23">
        <v>1</v>
      </c>
      <c r="H12" s="21" t="s">
        <v>6</v>
      </c>
      <c r="I12" s="24">
        <v>0</v>
      </c>
      <c r="K12" s="17" t="str">
        <f>C5</f>
        <v>Aglì</v>
      </c>
      <c r="L12" s="18" t="s">
        <v>6</v>
      </c>
      <c r="M12" s="19" t="s">
        <v>5</v>
      </c>
      <c r="N12" s="20">
        <v>0</v>
      </c>
      <c r="O12" s="21" t="s">
        <v>6</v>
      </c>
      <c r="P12" s="22">
        <v>1</v>
      </c>
      <c r="Q12" s="23">
        <v>2</v>
      </c>
      <c r="R12" s="21" t="s">
        <v>6</v>
      </c>
      <c r="S12" s="24">
        <v>1</v>
      </c>
      <c r="U12" s="46">
        <v>7</v>
      </c>
      <c r="V12" s="47" t="s">
        <v>35</v>
      </c>
      <c r="W12" s="34">
        <v>12</v>
      </c>
      <c r="X12" s="48">
        <v>1</v>
      </c>
      <c r="Y12" s="48">
        <v>2</v>
      </c>
      <c r="Z12" s="49">
        <v>9</v>
      </c>
      <c r="AA12" s="34">
        <f>D6+G6+P6+S6+F11+I11+P11+S11+F17+I17+N19+Q19+D24+G24</f>
        <v>7</v>
      </c>
      <c r="AB12" s="48">
        <f>F6+I6+N6+Q6+D11+G11+N11+Q11+D17+G17+P19+S19+F24+I24</f>
        <v>39</v>
      </c>
      <c r="AC12" s="35">
        <f t="shared" si="2"/>
        <v>-32</v>
      </c>
      <c r="AD12" s="36">
        <f t="shared" si="0"/>
        <v>5</v>
      </c>
      <c r="AG12" s="46">
        <v>7</v>
      </c>
      <c r="AH12" s="47" t="s">
        <v>35</v>
      </c>
      <c r="AI12" s="34">
        <v>7</v>
      </c>
      <c r="AJ12" s="48">
        <v>1</v>
      </c>
      <c r="AK12" s="48">
        <v>2</v>
      </c>
      <c r="AL12" s="49">
        <v>4</v>
      </c>
      <c r="AM12" s="34">
        <f>D6+P6+F11+P11+F17+N19+D24</f>
        <v>5</v>
      </c>
      <c r="AN12" s="48">
        <f>F6+N6+D11+N11+D17+P19+F24</f>
        <v>20</v>
      </c>
      <c r="AO12" s="35">
        <f t="shared" si="3"/>
        <v>-15</v>
      </c>
      <c r="AP12" s="36">
        <f t="shared" si="1"/>
        <v>5</v>
      </c>
    </row>
    <row r="13" spans="1:42" s="7" customFormat="1" ht="28.5" customHeight="1">
      <c r="A13" s="38" t="s">
        <v>27</v>
      </c>
      <c r="B13" s="39" t="s">
        <v>6</v>
      </c>
      <c r="C13" s="40" t="s">
        <v>9</v>
      </c>
      <c r="D13" s="41">
        <v>4</v>
      </c>
      <c r="E13" s="42" t="s">
        <v>6</v>
      </c>
      <c r="F13" s="43">
        <v>0</v>
      </c>
      <c r="G13" s="44">
        <v>5</v>
      </c>
      <c r="H13" s="42" t="s">
        <v>6</v>
      </c>
      <c r="I13" s="45">
        <v>0</v>
      </c>
      <c r="K13" s="38" t="str">
        <f>A7</f>
        <v>Murgia M.</v>
      </c>
      <c r="L13" s="39" t="s">
        <v>6</v>
      </c>
      <c r="M13" s="40" t="s">
        <v>7</v>
      </c>
      <c r="N13" s="41">
        <v>4</v>
      </c>
      <c r="O13" s="42" t="s">
        <v>6</v>
      </c>
      <c r="P13" s="43">
        <v>3</v>
      </c>
      <c r="Q13" s="44">
        <v>2</v>
      </c>
      <c r="R13" s="42" t="s">
        <v>6</v>
      </c>
      <c r="S13" s="45">
        <v>0</v>
      </c>
      <c r="U13" s="50">
        <v>8</v>
      </c>
      <c r="V13" s="51" t="s">
        <v>36</v>
      </c>
      <c r="W13" s="52">
        <v>11</v>
      </c>
      <c r="X13" s="53">
        <v>0</v>
      </c>
      <c r="Y13" s="53">
        <v>1</v>
      </c>
      <c r="Z13" s="54">
        <v>10</v>
      </c>
      <c r="AA13" s="52">
        <f>D5+G5+P4+S4+F13+I13+N11+Q11+F18+I18+P18+S18+D25+G25</f>
        <v>0</v>
      </c>
      <c r="AB13" s="53">
        <f>F5+I5+N4+Q4+D13+G13+P11+S11+D18+G18+N18+Q18+F25+I25</f>
        <v>44</v>
      </c>
      <c r="AC13" s="55">
        <f>AA13-AB13</f>
        <v>-44</v>
      </c>
      <c r="AD13" s="56">
        <f t="shared" si="0"/>
        <v>1</v>
      </c>
      <c r="AG13" s="50">
        <v>8</v>
      </c>
      <c r="AH13" s="51" t="s">
        <v>36</v>
      </c>
      <c r="AI13" s="52">
        <v>7</v>
      </c>
      <c r="AJ13" s="53">
        <v>0</v>
      </c>
      <c r="AK13" s="53">
        <v>1</v>
      </c>
      <c r="AL13" s="54">
        <v>6</v>
      </c>
      <c r="AM13" s="52">
        <f>D5+P4+F13+N11+F18+P18+D25</f>
        <v>0</v>
      </c>
      <c r="AN13" s="53">
        <f>F5+N4+D13+P11+D18+N18+F25</f>
        <v>21</v>
      </c>
      <c r="AO13" s="55">
        <f>AM13-AN13</f>
        <v>-21</v>
      </c>
      <c r="AP13" s="56">
        <f t="shared" si="1"/>
        <v>1</v>
      </c>
    </row>
    <row r="14" spans="5:15" ht="23.25" customHeight="1">
      <c r="E14" s="3"/>
      <c r="H14" s="3"/>
      <c r="O14" s="3"/>
    </row>
    <row r="15" spans="1:19" s="7" customFormat="1" ht="17.25" customHeight="1">
      <c r="A15" s="4" t="s">
        <v>37</v>
      </c>
      <c r="B15" s="4"/>
      <c r="C15" s="4"/>
      <c r="D15" s="5" t="s">
        <v>2</v>
      </c>
      <c r="E15" s="5"/>
      <c r="F15" s="5"/>
      <c r="G15" s="6" t="s">
        <v>3</v>
      </c>
      <c r="H15" s="6"/>
      <c r="I15" s="6"/>
      <c r="K15" s="4" t="s">
        <v>38</v>
      </c>
      <c r="L15" s="4"/>
      <c r="M15" s="4"/>
      <c r="N15" s="5" t="s">
        <v>2</v>
      </c>
      <c r="O15" s="5"/>
      <c r="P15" s="5"/>
      <c r="Q15" s="6" t="s">
        <v>3</v>
      </c>
      <c r="R15" s="6"/>
      <c r="S15" s="6"/>
    </row>
    <row r="16" spans="1:42" s="7" customFormat="1" ht="28.5" customHeight="1">
      <c r="A16" s="8" t="str">
        <f>A4</f>
        <v>Dighero</v>
      </c>
      <c r="B16" s="9" t="s">
        <v>6</v>
      </c>
      <c r="C16" s="10" t="s">
        <v>13</v>
      </c>
      <c r="D16" s="11">
        <v>2</v>
      </c>
      <c r="E16" s="12" t="s">
        <v>6</v>
      </c>
      <c r="F16" s="13">
        <v>10</v>
      </c>
      <c r="G16" s="14">
        <v>0</v>
      </c>
      <c r="H16" s="12" t="s">
        <v>6</v>
      </c>
      <c r="I16" s="15">
        <v>4</v>
      </c>
      <c r="K16" s="8" t="str">
        <f>A4</f>
        <v>Dighero</v>
      </c>
      <c r="L16" s="9" t="s">
        <v>6</v>
      </c>
      <c r="M16" s="10" t="s">
        <v>24</v>
      </c>
      <c r="N16" s="11">
        <v>0</v>
      </c>
      <c r="O16" s="12" t="s">
        <v>6</v>
      </c>
      <c r="P16" s="13">
        <v>1</v>
      </c>
      <c r="Q16" s="14">
        <v>5</v>
      </c>
      <c r="R16" s="12" t="s">
        <v>6</v>
      </c>
      <c r="S16" s="15">
        <v>1</v>
      </c>
      <c r="AG16" s="16" t="s">
        <v>39</v>
      </c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7" customFormat="1" ht="28.5" customHeight="1">
      <c r="A17" s="17" t="s">
        <v>27</v>
      </c>
      <c r="B17" s="18" t="s">
        <v>6</v>
      </c>
      <c r="C17" s="19" t="s">
        <v>25</v>
      </c>
      <c r="D17" s="20">
        <v>5</v>
      </c>
      <c r="E17" s="21" t="s">
        <v>6</v>
      </c>
      <c r="F17" s="22">
        <v>0</v>
      </c>
      <c r="G17" s="23">
        <v>5</v>
      </c>
      <c r="H17" s="21" t="s">
        <v>6</v>
      </c>
      <c r="I17" s="24">
        <v>0</v>
      </c>
      <c r="K17" s="17" t="s">
        <v>27</v>
      </c>
      <c r="L17" s="18" t="s">
        <v>6</v>
      </c>
      <c r="M17" s="19" t="str">
        <f>C6</f>
        <v>Murgia U.</v>
      </c>
      <c r="N17" s="20">
        <v>1</v>
      </c>
      <c r="O17" s="21" t="s">
        <v>6</v>
      </c>
      <c r="P17" s="22">
        <v>4</v>
      </c>
      <c r="Q17" s="23"/>
      <c r="R17" s="21" t="s">
        <v>6</v>
      </c>
      <c r="S17" s="24"/>
      <c r="V17" s="57"/>
      <c r="AG17" s="25" t="s">
        <v>14</v>
      </c>
      <c r="AH17" s="26" t="s">
        <v>15</v>
      </c>
      <c r="AI17" s="27" t="s">
        <v>16</v>
      </c>
      <c r="AJ17" s="28" t="s">
        <v>17</v>
      </c>
      <c r="AK17" s="28" t="s">
        <v>18</v>
      </c>
      <c r="AL17" s="26" t="s">
        <v>19</v>
      </c>
      <c r="AM17" s="27" t="s">
        <v>20</v>
      </c>
      <c r="AN17" s="28" t="s">
        <v>21</v>
      </c>
      <c r="AO17" s="26" t="s">
        <v>22</v>
      </c>
      <c r="AP17" s="29" t="s">
        <v>19</v>
      </c>
    </row>
    <row r="18" spans="1:42" s="7" customFormat="1" ht="28.5" customHeight="1">
      <c r="A18" s="17" t="s">
        <v>24</v>
      </c>
      <c r="B18" s="18" t="s">
        <v>6</v>
      </c>
      <c r="C18" s="19" t="s">
        <v>9</v>
      </c>
      <c r="D18" s="20">
        <v>0</v>
      </c>
      <c r="E18" s="21" t="s">
        <v>6</v>
      </c>
      <c r="F18" s="22">
        <v>0</v>
      </c>
      <c r="G18" s="23"/>
      <c r="H18" s="21" t="s">
        <v>6</v>
      </c>
      <c r="I18" s="24"/>
      <c r="K18" s="17" t="s">
        <v>7</v>
      </c>
      <c r="L18" s="18" t="s">
        <v>6</v>
      </c>
      <c r="M18" s="19" t="s">
        <v>9</v>
      </c>
      <c r="N18" s="20">
        <v>5</v>
      </c>
      <c r="O18" s="21" t="s">
        <v>6</v>
      </c>
      <c r="P18" s="22">
        <v>0</v>
      </c>
      <c r="Q18" s="23">
        <v>4</v>
      </c>
      <c r="R18" s="21" t="s">
        <v>6</v>
      </c>
      <c r="S18" s="24">
        <v>0</v>
      </c>
      <c r="W18" s="58"/>
      <c r="AG18" s="30">
        <v>4</v>
      </c>
      <c r="AH18" s="31" t="s">
        <v>26</v>
      </c>
      <c r="AI18" s="32">
        <f aca="true" t="shared" si="4" ref="AI18:AN18">W6-AI6</f>
        <v>5</v>
      </c>
      <c r="AJ18" s="33">
        <f t="shared" si="4"/>
        <v>3</v>
      </c>
      <c r="AK18" s="33">
        <f t="shared" si="4"/>
        <v>0</v>
      </c>
      <c r="AL18" s="31">
        <f t="shared" si="4"/>
        <v>2</v>
      </c>
      <c r="AM18" s="37">
        <f t="shared" si="4"/>
        <v>7</v>
      </c>
      <c r="AN18" s="33">
        <f t="shared" si="4"/>
        <v>10</v>
      </c>
      <c r="AO18" s="35">
        <f>AM18-AN18</f>
        <v>-3</v>
      </c>
      <c r="AP18" s="36">
        <f aca="true" t="shared" si="5" ref="AP18:AP25">AJ18*3+AK18*1</f>
        <v>9</v>
      </c>
    </row>
    <row r="19" spans="1:42" s="7" customFormat="1" ht="28.5" customHeight="1">
      <c r="A19" s="38" t="s">
        <v>12</v>
      </c>
      <c r="B19" s="39" t="s">
        <v>6</v>
      </c>
      <c r="C19" s="40" t="s">
        <v>7</v>
      </c>
      <c r="D19" s="41">
        <v>2</v>
      </c>
      <c r="E19" s="42" t="s">
        <v>6</v>
      </c>
      <c r="F19" s="43">
        <v>2</v>
      </c>
      <c r="G19" s="44">
        <v>1</v>
      </c>
      <c r="H19" s="42" t="s">
        <v>6</v>
      </c>
      <c r="I19" s="45">
        <v>0</v>
      </c>
      <c r="K19" s="38" t="s">
        <v>25</v>
      </c>
      <c r="L19" s="39" t="s">
        <v>6</v>
      </c>
      <c r="M19" s="40" t="s">
        <v>12</v>
      </c>
      <c r="N19" s="41">
        <v>2</v>
      </c>
      <c r="O19" s="42" t="s">
        <v>6</v>
      </c>
      <c r="P19" s="43">
        <v>2</v>
      </c>
      <c r="Q19" s="44">
        <v>1</v>
      </c>
      <c r="R19" s="42" t="s">
        <v>6</v>
      </c>
      <c r="S19" s="45">
        <v>2</v>
      </c>
      <c r="V19" s="57"/>
      <c r="W19" s="58"/>
      <c r="AG19" s="46">
        <v>3</v>
      </c>
      <c r="AH19" s="47" t="s">
        <v>28</v>
      </c>
      <c r="AI19" s="34">
        <f aca="true" t="shared" si="6" ref="AI19:AN25">W7-AI7</f>
        <v>7</v>
      </c>
      <c r="AJ19" s="48">
        <f t="shared" si="6"/>
        <v>4</v>
      </c>
      <c r="AK19" s="48">
        <f t="shared" si="6"/>
        <v>0</v>
      </c>
      <c r="AL19" s="47">
        <f t="shared" si="6"/>
        <v>3</v>
      </c>
      <c r="AM19" s="37">
        <f t="shared" si="6"/>
        <v>16</v>
      </c>
      <c r="AN19" s="48">
        <f t="shared" si="6"/>
        <v>12</v>
      </c>
      <c r="AO19" s="35">
        <f aca="true" t="shared" si="7" ref="AO19:AO25">AM19-AN19</f>
        <v>4</v>
      </c>
      <c r="AP19" s="36">
        <f t="shared" si="5"/>
        <v>12</v>
      </c>
    </row>
    <row r="20" spans="5:42" ht="23.25" customHeight="1">
      <c r="E20" s="3"/>
      <c r="U20" s="7"/>
      <c r="V20" s="7"/>
      <c r="W20" s="7"/>
      <c r="X20" s="7"/>
      <c r="Y20" s="7"/>
      <c r="AA20" s="7"/>
      <c r="AB20" s="7"/>
      <c r="AD20" s="7"/>
      <c r="AG20" s="46">
        <v>5</v>
      </c>
      <c r="AH20" s="47" t="s">
        <v>29</v>
      </c>
      <c r="AI20" s="34">
        <f t="shared" si="6"/>
        <v>7</v>
      </c>
      <c r="AJ20" s="48">
        <f t="shared" si="6"/>
        <v>3</v>
      </c>
      <c r="AK20" s="48">
        <f t="shared" si="6"/>
        <v>0</v>
      </c>
      <c r="AL20" s="47">
        <f t="shared" si="6"/>
        <v>4</v>
      </c>
      <c r="AM20" s="34">
        <f t="shared" si="6"/>
        <v>7</v>
      </c>
      <c r="AN20" s="48">
        <f t="shared" si="6"/>
        <v>10</v>
      </c>
      <c r="AO20" s="35">
        <f t="shared" si="7"/>
        <v>-3</v>
      </c>
      <c r="AP20" s="36">
        <f t="shared" si="5"/>
        <v>9</v>
      </c>
    </row>
    <row r="21" spans="1:42" s="7" customFormat="1" ht="17.25" customHeight="1">
      <c r="A21" s="4" t="s">
        <v>40</v>
      </c>
      <c r="B21" s="4"/>
      <c r="C21" s="4"/>
      <c r="D21" s="5" t="s">
        <v>2</v>
      </c>
      <c r="E21" s="5"/>
      <c r="F21" s="5"/>
      <c r="G21" s="6" t="s">
        <v>3</v>
      </c>
      <c r="H21" s="6"/>
      <c r="I21" s="6"/>
      <c r="K21" s="59"/>
      <c r="L21" s="59"/>
      <c r="M21" s="59"/>
      <c r="N21" s="60"/>
      <c r="O21" s="60"/>
      <c r="P21" s="60"/>
      <c r="Q21" s="60"/>
      <c r="R21" s="60"/>
      <c r="S21" s="60"/>
      <c r="AG21" s="46">
        <v>6</v>
      </c>
      <c r="AH21" s="47" t="s">
        <v>32</v>
      </c>
      <c r="AI21" s="34">
        <f t="shared" si="6"/>
        <v>3</v>
      </c>
      <c r="AJ21" s="48">
        <f t="shared" si="6"/>
        <v>1</v>
      </c>
      <c r="AK21" s="48">
        <f t="shared" si="6"/>
        <v>0</v>
      </c>
      <c r="AL21" s="49">
        <f t="shared" si="6"/>
        <v>2</v>
      </c>
      <c r="AM21" s="34">
        <f t="shared" si="6"/>
        <v>3</v>
      </c>
      <c r="AN21" s="48">
        <f t="shared" si="6"/>
        <v>7</v>
      </c>
      <c r="AO21" s="35">
        <f t="shared" si="7"/>
        <v>-4</v>
      </c>
      <c r="AP21" s="36">
        <f t="shared" si="5"/>
        <v>3</v>
      </c>
    </row>
    <row r="22" spans="1:42" s="7" customFormat="1" ht="28.5" customHeight="1">
      <c r="A22" s="8" t="str">
        <f>A4</f>
        <v>Dighero</v>
      </c>
      <c r="B22" s="9" t="s">
        <v>6</v>
      </c>
      <c r="C22" s="10" t="s">
        <v>27</v>
      </c>
      <c r="D22" s="11">
        <v>1</v>
      </c>
      <c r="E22" s="12" t="s">
        <v>6</v>
      </c>
      <c r="F22" s="13">
        <v>1</v>
      </c>
      <c r="G22" s="14">
        <v>1</v>
      </c>
      <c r="H22" s="12" t="s">
        <v>6</v>
      </c>
      <c r="I22" s="15">
        <v>4</v>
      </c>
      <c r="K22" s="58"/>
      <c r="L22" s="58"/>
      <c r="M22" s="58"/>
      <c r="N22" s="58"/>
      <c r="O22" s="58"/>
      <c r="P22" s="58"/>
      <c r="Q22" s="58"/>
      <c r="R22" s="58"/>
      <c r="S22" s="58"/>
      <c r="V22" s="61" t="s">
        <v>41</v>
      </c>
      <c r="W22" s="62" t="s">
        <v>42</v>
      </c>
      <c r="X22" s="62" t="s">
        <v>32</v>
      </c>
      <c r="Y22" s="63"/>
      <c r="Z22" s="63"/>
      <c r="AA22" s="63"/>
      <c r="AB22" s="63"/>
      <c r="AC22" s="63"/>
      <c r="AD22" s="63"/>
      <c r="AG22" s="46">
        <v>2</v>
      </c>
      <c r="AH22" s="47" t="s">
        <v>33</v>
      </c>
      <c r="AI22" s="34">
        <f t="shared" si="6"/>
        <v>6</v>
      </c>
      <c r="AJ22" s="48">
        <f t="shared" si="6"/>
        <v>5</v>
      </c>
      <c r="AK22" s="48">
        <f t="shared" si="6"/>
        <v>0</v>
      </c>
      <c r="AL22" s="49">
        <f t="shared" si="6"/>
        <v>1</v>
      </c>
      <c r="AM22" s="34">
        <f t="shared" si="6"/>
        <v>19</v>
      </c>
      <c r="AN22" s="48">
        <f t="shared" si="6"/>
        <v>4</v>
      </c>
      <c r="AO22" s="35">
        <f t="shared" si="7"/>
        <v>15</v>
      </c>
      <c r="AP22" s="36">
        <f t="shared" si="5"/>
        <v>15</v>
      </c>
    </row>
    <row r="23" spans="1:42" s="7" customFormat="1" ht="28.5" customHeight="1">
      <c r="A23" s="17" t="s">
        <v>24</v>
      </c>
      <c r="B23" s="18" t="s">
        <v>6</v>
      </c>
      <c r="C23" s="19" t="str">
        <f>C5</f>
        <v>Aglì</v>
      </c>
      <c r="D23" s="20"/>
      <c r="E23" s="21" t="s">
        <v>6</v>
      </c>
      <c r="F23" s="22"/>
      <c r="G23" s="23"/>
      <c r="H23" s="21" t="s">
        <v>6</v>
      </c>
      <c r="I23" s="24"/>
      <c r="K23" s="58"/>
      <c r="L23" s="58"/>
      <c r="M23" s="58"/>
      <c r="N23" s="58"/>
      <c r="O23" s="58"/>
      <c r="P23" s="58"/>
      <c r="Q23" s="58"/>
      <c r="R23" s="58"/>
      <c r="S23" s="58"/>
      <c r="V23" s="61"/>
      <c r="W23" s="62"/>
      <c r="X23" s="62"/>
      <c r="Y23" s="63"/>
      <c r="Z23" s="63"/>
      <c r="AA23" s="63"/>
      <c r="AB23" s="63"/>
      <c r="AC23" s="63"/>
      <c r="AD23" s="63"/>
      <c r="AG23" s="46">
        <v>1</v>
      </c>
      <c r="AH23" s="47" t="s">
        <v>34</v>
      </c>
      <c r="AI23" s="34">
        <f t="shared" si="6"/>
        <v>5</v>
      </c>
      <c r="AJ23" s="48">
        <f t="shared" si="6"/>
        <v>5</v>
      </c>
      <c r="AK23" s="48">
        <f t="shared" si="6"/>
        <v>0</v>
      </c>
      <c r="AL23" s="49">
        <f t="shared" si="6"/>
        <v>0</v>
      </c>
      <c r="AM23" s="34">
        <f t="shared" si="6"/>
        <v>32</v>
      </c>
      <c r="AN23" s="48">
        <f t="shared" si="6"/>
        <v>1</v>
      </c>
      <c r="AO23" s="35">
        <f t="shared" si="7"/>
        <v>31</v>
      </c>
      <c r="AP23" s="36">
        <f t="shared" si="5"/>
        <v>15</v>
      </c>
    </row>
    <row r="24" spans="1:42" s="7" customFormat="1" ht="28.5" customHeight="1">
      <c r="A24" s="17" t="str">
        <f>A6</f>
        <v>Occeli</v>
      </c>
      <c r="B24" s="18" t="s">
        <v>6</v>
      </c>
      <c r="C24" s="19" t="s">
        <v>7</v>
      </c>
      <c r="D24" s="20">
        <v>1</v>
      </c>
      <c r="E24" s="21" t="s">
        <v>6</v>
      </c>
      <c r="F24" s="22">
        <v>1</v>
      </c>
      <c r="G24" s="23">
        <v>0</v>
      </c>
      <c r="H24" s="21" t="s">
        <v>6</v>
      </c>
      <c r="I24" s="24">
        <v>2</v>
      </c>
      <c r="K24" s="58"/>
      <c r="L24" s="58"/>
      <c r="M24" s="58"/>
      <c r="N24" s="58"/>
      <c r="O24" s="58"/>
      <c r="P24" s="58"/>
      <c r="Q24" s="58"/>
      <c r="R24" s="58"/>
      <c r="S24" s="58"/>
      <c r="V24" s="61"/>
      <c r="W24" s="62"/>
      <c r="X24" s="62"/>
      <c r="Y24" s="63"/>
      <c r="Z24" s="63"/>
      <c r="AA24" s="63"/>
      <c r="AB24" s="63"/>
      <c r="AC24" s="63"/>
      <c r="AD24" s="63"/>
      <c r="AG24" s="46">
        <v>7</v>
      </c>
      <c r="AH24" s="47" t="s">
        <v>35</v>
      </c>
      <c r="AI24" s="34">
        <f t="shared" si="6"/>
        <v>5</v>
      </c>
      <c r="AJ24" s="48">
        <f t="shared" si="6"/>
        <v>0</v>
      </c>
      <c r="AK24" s="48">
        <f t="shared" si="6"/>
        <v>0</v>
      </c>
      <c r="AL24" s="49">
        <f t="shared" si="6"/>
        <v>5</v>
      </c>
      <c r="AM24" s="34">
        <f t="shared" si="6"/>
        <v>2</v>
      </c>
      <c r="AN24" s="48">
        <f t="shared" si="6"/>
        <v>19</v>
      </c>
      <c r="AO24" s="35">
        <f t="shared" si="7"/>
        <v>-17</v>
      </c>
      <c r="AP24" s="36">
        <f t="shared" si="5"/>
        <v>0</v>
      </c>
    </row>
    <row r="25" spans="1:42" s="7" customFormat="1" ht="28.5" customHeight="1">
      <c r="A25" s="38" t="s">
        <v>9</v>
      </c>
      <c r="B25" s="39" t="s">
        <v>6</v>
      </c>
      <c r="C25" s="40" t="str">
        <f>C6</f>
        <v>Murgia U.</v>
      </c>
      <c r="D25" s="41">
        <v>0</v>
      </c>
      <c r="E25" s="42" t="s">
        <v>6</v>
      </c>
      <c r="F25" s="43">
        <v>8</v>
      </c>
      <c r="G25" s="44">
        <v>0</v>
      </c>
      <c r="H25" s="42" t="s">
        <v>6</v>
      </c>
      <c r="I25" s="45">
        <v>10</v>
      </c>
      <c r="K25" s="59"/>
      <c r="L25" s="59"/>
      <c r="M25" s="58"/>
      <c r="N25" s="58"/>
      <c r="O25" s="58"/>
      <c r="P25" s="58"/>
      <c r="Q25" s="58"/>
      <c r="R25" s="58"/>
      <c r="S25" s="58"/>
      <c r="V25" s="61"/>
      <c r="W25" s="62"/>
      <c r="X25" s="62"/>
      <c r="Y25" s="63"/>
      <c r="Z25" s="63"/>
      <c r="AA25" s="63"/>
      <c r="AB25" s="63"/>
      <c r="AC25" s="63"/>
      <c r="AD25" s="63"/>
      <c r="AG25" s="50">
        <v>8</v>
      </c>
      <c r="AH25" s="51" t="s">
        <v>36</v>
      </c>
      <c r="AI25" s="52">
        <f t="shared" si="6"/>
        <v>4</v>
      </c>
      <c r="AJ25" s="53">
        <f t="shared" si="6"/>
        <v>0</v>
      </c>
      <c r="AK25" s="53">
        <f t="shared" si="6"/>
        <v>0</v>
      </c>
      <c r="AL25" s="54">
        <f t="shared" si="6"/>
        <v>4</v>
      </c>
      <c r="AM25" s="52">
        <f t="shared" si="6"/>
        <v>0</v>
      </c>
      <c r="AN25" s="53">
        <f t="shared" si="6"/>
        <v>23</v>
      </c>
      <c r="AO25" s="55">
        <f t="shared" si="7"/>
        <v>-23</v>
      </c>
      <c r="AP25" s="56">
        <f t="shared" si="5"/>
        <v>0</v>
      </c>
    </row>
    <row r="26" spans="22:41" ht="28.5" customHeight="1">
      <c r="V26" s="64" t="s">
        <v>26</v>
      </c>
      <c r="W26" s="65"/>
      <c r="X26" s="48"/>
      <c r="Y26" s="66"/>
      <c r="Z26" s="66"/>
      <c r="AA26" s="66"/>
      <c r="AB26" s="66"/>
      <c r="AC26" s="67"/>
      <c r="AD26" s="66"/>
      <c r="AO26" s="7"/>
    </row>
    <row r="27" spans="22:30" ht="28.5" customHeight="1">
      <c r="V27" s="64" t="s">
        <v>32</v>
      </c>
      <c r="W27" s="48"/>
      <c r="X27" s="65"/>
      <c r="Y27" s="66"/>
      <c r="Z27" s="68"/>
      <c r="AA27" s="66"/>
      <c r="AB27" s="66"/>
      <c r="AC27" s="66"/>
      <c r="AD27" s="66"/>
    </row>
    <row r="28" spans="22:30" ht="28.5" customHeight="1">
      <c r="V28" s="66"/>
      <c r="W28" s="66"/>
      <c r="X28" s="66"/>
      <c r="Y28" s="68"/>
      <c r="Z28" s="66"/>
      <c r="AA28" s="66"/>
      <c r="AB28" s="66"/>
      <c r="AC28" s="66"/>
      <c r="AD28" s="68"/>
    </row>
    <row r="29" ht="28.5" customHeight="1"/>
    <row r="30" spans="22:30" ht="111.75" customHeight="1">
      <c r="V30" s="48"/>
      <c r="W30" s="69" t="s">
        <v>42</v>
      </c>
      <c r="X30" s="69" t="s">
        <v>28</v>
      </c>
      <c r="Y30" s="70" t="s">
        <v>29</v>
      </c>
      <c r="Z30" s="70" t="s">
        <v>32</v>
      </c>
      <c r="AA30" s="70" t="s">
        <v>43</v>
      </c>
      <c r="AB30" s="70" t="s">
        <v>44</v>
      </c>
      <c r="AC30" s="70" t="s">
        <v>35</v>
      </c>
      <c r="AD30" s="70" t="s">
        <v>36</v>
      </c>
    </row>
    <row r="31" spans="22:30" ht="28.5" customHeight="1">
      <c r="V31" s="71" t="s">
        <v>26</v>
      </c>
      <c r="W31" s="65"/>
      <c r="X31" s="65" t="s">
        <v>45</v>
      </c>
      <c r="Y31" s="65" t="s">
        <v>45</v>
      </c>
      <c r="Z31" s="72"/>
      <c r="AA31" s="65" t="s">
        <v>45</v>
      </c>
      <c r="AB31" s="65" t="s">
        <v>45</v>
      </c>
      <c r="AC31" s="65" t="s">
        <v>45</v>
      </c>
      <c r="AD31" s="73"/>
    </row>
    <row r="32" spans="22:30" ht="28.5" customHeight="1">
      <c r="V32" s="71" t="s">
        <v>28</v>
      </c>
      <c r="W32" s="65" t="s">
        <v>45</v>
      </c>
      <c r="X32" s="65"/>
      <c r="Y32" s="65" t="s">
        <v>45</v>
      </c>
      <c r="Z32" s="65" t="s">
        <v>45</v>
      </c>
      <c r="AA32" s="65" t="s">
        <v>45</v>
      </c>
      <c r="AB32" s="65" t="s">
        <v>45</v>
      </c>
      <c r="AC32" s="65" t="s">
        <v>45</v>
      </c>
      <c r="AD32" s="65" t="s">
        <v>45</v>
      </c>
    </row>
    <row r="33" spans="22:41" ht="28.5" customHeight="1">
      <c r="V33" s="74" t="s">
        <v>29</v>
      </c>
      <c r="W33" s="65" t="s">
        <v>45</v>
      </c>
      <c r="X33" s="65" t="s">
        <v>45</v>
      </c>
      <c r="Y33" s="65" t="s">
        <v>45</v>
      </c>
      <c r="Z33" s="65" t="s">
        <v>45</v>
      </c>
      <c r="AA33" s="65" t="s">
        <v>45</v>
      </c>
      <c r="AB33" s="65" t="s">
        <v>45</v>
      </c>
      <c r="AC33" s="65" t="s">
        <v>45</v>
      </c>
      <c r="AD33" s="65" t="s">
        <v>45</v>
      </c>
      <c r="AO33" s="7"/>
    </row>
    <row r="34" spans="22:30" ht="28.5" customHeight="1">
      <c r="V34" s="74" t="s">
        <v>32</v>
      </c>
      <c r="W34" s="48"/>
      <c r="X34" s="65" t="s">
        <v>45</v>
      </c>
      <c r="Y34" s="65" t="s">
        <v>45</v>
      </c>
      <c r="Z34" s="65" t="s">
        <v>45</v>
      </c>
      <c r="AA34" s="65" t="s">
        <v>45</v>
      </c>
      <c r="AB34" s="48"/>
      <c r="AC34" s="48"/>
      <c r="AD34" s="48"/>
    </row>
    <row r="35" spans="22:30" ht="28.5" customHeight="1">
      <c r="V35" s="74" t="s">
        <v>33</v>
      </c>
      <c r="W35" s="65" t="s">
        <v>45</v>
      </c>
      <c r="X35" s="65" t="s">
        <v>45</v>
      </c>
      <c r="Y35" s="65" t="s">
        <v>45</v>
      </c>
      <c r="Z35" s="65" t="s">
        <v>45</v>
      </c>
      <c r="AA35" s="65"/>
      <c r="AB35" s="48"/>
      <c r="AC35" s="65" t="s">
        <v>45</v>
      </c>
      <c r="AD35" s="65" t="s">
        <v>45</v>
      </c>
    </row>
    <row r="36" spans="22:30" ht="28.5" customHeight="1">
      <c r="V36" s="74" t="s">
        <v>34</v>
      </c>
      <c r="W36" s="65" t="s">
        <v>45</v>
      </c>
      <c r="X36" s="65" t="s">
        <v>45</v>
      </c>
      <c r="Y36" s="65" t="s">
        <v>45</v>
      </c>
      <c r="Z36" s="48"/>
      <c r="AA36" s="48"/>
      <c r="AB36" s="65"/>
      <c r="AC36" s="65" t="s">
        <v>45</v>
      </c>
      <c r="AD36" s="65" t="s">
        <v>45</v>
      </c>
    </row>
    <row r="37" spans="22:30" ht="28.5" customHeight="1">
      <c r="V37" s="74" t="s">
        <v>35</v>
      </c>
      <c r="W37" s="65" t="s">
        <v>45</v>
      </c>
      <c r="X37" s="65" t="s">
        <v>45</v>
      </c>
      <c r="Y37" s="65" t="s">
        <v>45</v>
      </c>
      <c r="Z37" s="48"/>
      <c r="AA37" s="65" t="s">
        <v>45</v>
      </c>
      <c r="AB37" s="65" t="s">
        <v>45</v>
      </c>
      <c r="AC37" s="65"/>
      <c r="AD37" s="48"/>
    </row>
    <row r="38" spans="22:30" ht="28.5" customHeight="1">
      <c r="V38" s="74" t="s">
        <v>36</v>
      </c>
      <c r="W38" s="48"/>
      <c r="X38" s="65" t="s">
        <v>45</v>
      </c>
      <c r="Y38" s="65" t="s">
        <v>45</v>
      </c>
      <c r="Z38" s="48"/>
      <c r="AA38" s="65" t="s">
        <v>45</v>
      </c>
      <c r="AB38" s="65" t="s">
        <v>45</v>
      </c>
      <c r="AC38" s="48"/>
      <c r="AD38" s="65"/>
    </row>
    <row r="39" ht="28.5" customHeight="1"/>
    <row r="40" ht="28.5" customHeight="1"/>
  </sheetData>
  <sheetProtection selectLockedCells="1" selectUnlockedCells="1"/>
  <mergeCells count="39">
    <mergeCell ref="A1:S1"/>
    <mergeCell ref="A3:C3"/>
    <mergeCell ref="D3:F3"/>
    <mergeCell ref="G3:I3"/>
    <mergeCell ref="K3:M3"/>
    <mergeCell ref="N3:P3"/>
    <mergeCell ref="Q3:S3"/>
    <mergeCell ref="U4:AD4"/>
    <mergeCell ref="AG4:AP4"/>
    <mergeCell ref="A9:C9"/>
    <mergeCell ref="D9:F9"/>
    <mergeCell ref="G9:I9"/>
    <mergeCell ref="K9:M9"/>
    <mergeCell ref="N9:P9"/>
    <mergeCell ref="Q9:S9"/>
    <mergeCell ref="A15:C15"/>
    <mergeCell ref="D15:F15"/>
    <mergeCell ref="G15:I15"/>
    <mergeCell ref="K15:M15"/>
    <mergeCell ref="N15:P15"/>
    <mergeCell ref="Q15:S15"/>
    <mergeCell ref="AG16:AP16"/>
    <mergeCell ref="A21:C21"/>
    <mergeCell ref="D21:F21"/>
    <mergeCell ref="G21:I21"/>
    <mergeCell ref="K21:M21"/>
    <mergeCell ref="N21:P21"/>
    <mergeCell ref="Q21:S21"/>
    <mergeCell ref="V22:V25"/>
    <mergeCell ref="W22:W25"/>
    <mergeCell ref="X22:X25"/>
    <mergeCell ref="Y22:Y25"/>
    <mergeCell ref="Z22:Z25"/>
    <mergeCell ref="AA22:AA25"/>
    <mergeCell ref="AB22:AB25"/>
    <mergeCell ref="AC22:AC25"/>
    <mergeCell ref="AD22:AD25"/>
    <mergeCell ref="K25:L25"/>
    <mergeCell ref="M25:S25"/>
  </mergeCells>
  <printOptions horizontalCentered="1"/>
  <pageMargins left="0.2361111111111111" right="0.2361111111111111" top="0.5118055555555555" bottom="0.5118055555555555" header="0.5118055555555555" footer="0.5118055555555555"/>
  <pageSetup horizontalDpi="300" verticalDpi="300" orientation="portrait" paperSize="9" scale="90"/>
  <headerFooter alignWithMargins="0">
    <oddHeader xml:space="preserve">&amp;C&amp;14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*</cp:lastModifiedBy>
  <cp:lastPrinted>2014-05-16T11:30:26Z</cp:lastPrinted>
  <dcterms:modified xsi:type="dcterms:W3CDTF">2014-05-20T22:27:33Z</dcterms:modified>
  <cp:category/>
  <cp:version/>
  <cp:contentType/>
  <cp:contentStatus/>
  <cp:revision>1</cp:revision>
</cp:coreProperties>
</file>